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activeTab="2"/>
  </bookViews>
  <sheets>
    <sheet name="ПФХД" sheetId="1" r:id="rId1"/>
    <sheet name="Раздел 1" sheetId="2" r:id="rId2"/>
    <sheet name="Раздел 2" sheetId="3" r:id="rId3"/>
    <sheet name="Обоснования доходов" sheetId="4" r:id="rId4"/>
    <sheet name="КВР 111" sheetId="5" r:id="rId5"/>
    <sheet name="КВР 112" sheetId="6" r:id="rId6"/>
    <sheet name="КВР 113" sheetId="7" r:id="rId7"/>
    <sheet name="КВР 119" sheetId="8" r:id="rId8"/>
    <sheet name="КВР 241,243,244,245" sheetId="9" r:id="rId9"/>
    <sheet name="КВР 321" sheetId="10" r:id="rId10"/>
    <sheet name="КВР 340" sheetId="11" r:id="rId11"/>
    <sheet name="КВР 350" sheetId="12" r:id="rId12"/>
    <sheet name="КВР 360" sheetId="13" r:id="rId13"/>
    <sheet name="КВР 613,623,634,814" sheetId="14" r:id="rId14"/>
    <sheet name="КВР 831" sheetId="15" r:id="rId15"/>
    <sheet name="КВР 851" sheetId="16" r:id="rId16"/>
    <sheet name="КВР 852" sheetId="17" r:id="rId17"/>
    <sheet name="КВР 853" sheetId="18" r:id="rId18"/>
    <sheet name="КВР 862" sheetId="19" r:id="rId19"/>
    <sheet name="КВР 863" sheetId="20" r:id="rId20"/>
    <sheet name="Протокол изменений" sheetId="21" r:id="rId21"/>
  </sheets>
  <calcPr calcId="144525"/>
</workbook>
</file>

<file path=xl/calcChain.xml><?xml version="1.0" encoding="utf-8"?>
<calcChain xmlns="http://schemas.openxmlformats.org/spreadsheetml/2006/main">
  <c r="H35" i="21" l="1"/>
  <c r="G35" i="21"/>
  <c r="F35" i="21"/>
  <c r="H21" i="21"/>
  <c r="G21" i="21"/>
  <c r="F21" i="21"/>
  <c r="F17" i="20"/>
  <c r="E17" i="20"/>
  <c r="D17" i="20"/>
  <c r="F31" i="19"/>
  <c r="E31" i="19"/>
  <c r="D31" i="19"/>
  <c r="F21" i="19"/>
  <c r="E21" i="19"/>
  <c r="D21" i="19"/>
  <c r="F35" i="18"/>
  <c r="E35" i="18"/>
  <c r="D35" i="18"/>
  <c r="F21" i="18"/>
  <c r="E21" i="18"/>
  <c r="D21" i="18"/>
  <c r="F138" i="17"/>
  <c r="E138" i="17"/>
  <c r="D138" i="17"/>
  <c r="F34" i="17"/>
  <c r="E34" i="17"/>
  <c r="D34" i="17"/>
  <c r="F21" i="17"/>
  <c r="E21" i="17"/>
  <c r="D21" i="17"/>
  <c r="O119" i="16"/>
  <c r="M119" i="16"/>
  <c r="K119" i="16"/>
  <c r="I119" i="16"/>
  <c r="G119" i="16"/>
  <c r="E119" i="16"/>
  <c r="D119" i="16"/>
  <c r="O118" i="16"/>
  <c r="M112" i="16"/>
  <c r="I112" i="16"/>
  <c r="H112" i="16"/>
  <c r="E112" i="16"/>
  <c r="O103" i="16"/>
  <c r="M103" i="16"/>
  <c r="K103" i="16"/>
  <c r="I103" i="16"/>
  <c r="G103" i="16"/>
  <c r="E103" i="16"/>
  <c r="D103" i="16"/>
  <c r="O102" i="16"/>
  <c r="M96" i="16"/>
  <c r="I96" i="16"/>
  <c r="H96" i="16"/>
  <c r="E96" i="16"/>
  <c r="O87" i="16"/>
  <c r="M87" i="16"/>
  <c r="K87" i="16"/>
  <c r="I87" i="16"/>
  <c r="G87" i="16"/>
  <c r="E87" i="16"/>
  <c r="D87" i="16"/>
  <c r="O86" i="16"/>
  <c r="M80" i="16"/>
  <c r="I80" i="16"/>
  <c r="H80" i="16"/>
  <c r="E80" i="16"/>
  <c r="G71" i="16"/>
  <c r="F71" i="16"/>
  <c r="E71" i="16"/>
  <c r="O63" i="16"/>
  <c r="M63" i="16"/>
  <c r="L63" i="16"/>
  <c r="I63" i="16"/>
  <c r="G63" i="16"/>
  <c r="F63" i="16"/>
  <c r="D63" i="16"/>
  <c r="C63" i="16"/>
  <c r="O55" i="16"/>
  <c r="M55" i="16"/>
  <c r="L55" i="16"/>
  <c r="I55" i="16"/>
  <c r="G55" i="16"/>
  <c r="F55" i="16"/>
  <c r="D55" i="16"/>
  <c r="C55" i="16"/>
  <c r="O47" i="16"/>
  <c r="M47" i="16"/>
  <c r="L47" i="16"/>
  <c r="I47" i="16"/>
  <c r="G47" i="16"/>
  <c r="F47" i="16"/>
  <c r="D47" i="16"/>
  <c r="C47" i="16"/>
  <c r="F31" i="16"/>
  <c r="E31" i="16"/>
  <c r="D31" i="16"/>
  <c r="F21" i="16"/>
  <c r="E21" i="16"/>
  <c r="D21" i="16"/>
  <c r="F30" i="15"/>
  <c r="E30" i="15"/>
  <c r="D30" i="15"/>
  <c r="F21" i="15"/>
  <c r="E21" i="15"/>
  <c r="D21" i="15"/>
  <c r="F29" i="13"/>
  <c r="E29" i="13"/>
  <c r="D29" i="13"/>
  <c r="F21" i="13"/>
  <c r="E21" i="13"/>
  <c r="D21" i="13"/>
  <c r="F31" i="12"/>
  <c r="E31" i="12"/>
  <c r="D31" i="12"/>
  <c r="F21" i="12"/>
  <c r="E21" i="12"/>
  <c r="D21" i="12"/>
  <c r="I42" i="11"/>
  <c r="F30" i="11"/>
  <c r="E30" i="11"/>
  <c r="D30" i="11"/>
  <c r="F21" i="11"/>
  <c r="E21" i="11"/>
  <c r="D21" i="11"/>
  <c r="P38" i="10"/>
  <c r="L38" i="10"/>
  <c r="H38" i="10"/>
  <c r="F29" i="10"/>
  <c r="E29" i="10"/>
  <c r="D29" i="10"/>
  <c r="F21" i="10"/>
  <c r="E21" i="10"/>
  <c r="D21" i="10"/>
  <c r="R472" i="9"/>
  <c r="Q472" i="9"/>
  <c r="P472" i="9"/>
  <c r="R469" i="9"/>
  <c r="Q469" i="9"/>
  <c r="P469" i="9"/>
  <c r="R451" i="9"/>
  <c r="Q451" i="9"/>
  <c r="P451" i="9"/>
  <c r="R446" i="9"/>
  <c r="Q446" i="9"/>
  <c r="P446" i="9"/>
  <c r="R443" i="9"/>
  <c r="Q443" i="9"/>
  <c r="P443" i="9"/>
  <c r="R437" i="9"/>
  <c r="Q437" i="9"/>
  <c r="P437" i="9"/>
  <c r="R435" i="9"/>
  <c r="Q435" i="9"/>
  <c r="P435" i="9"/>
  <c r="R429" i="9"/>
  <c r="Q429" i="9"/>
  <c r="P429" i="9"/>
  <c r="R427" i="9"/>
  <c r="Q427" i="9"/>
  <c r="P427" i="9"/>
  <c r="R408" i="9"/>
  <c r="Q408" i="9"/>
  <c r="P408" i="9"/>
  <c r="R391" i="9"/>
  <c r="Q391" i="9"/>
  <c r="P391" i="9"/>
  <c r="R389" i="9"/>
  <c r="Q389" i="9"/>
  <c r="P389" i="9"/>
  <c r="R374" i="9"/>
  <c r="Q374" i="9"/>
  <c r="P374" i="9"/>
  <c r="R372" i="9"/>
  <c r="R473" i="9" s="1"/>
  <c r="Q372" i="9"/>
  <c r="Q473" i="9" s="1"/>
  <c r="P372" i="9"/>
  <c r="P473" i="9" s="1"/>
  <c r="M358" i="9"/>
  <c r="L358" i="9"/>
  <c r="K358" i="9"/>
  <c r="J358" i="9"/>
  <c r="I358" i="9"/>
  <c r="H358" i="9"/>
  <c r="G358" i="9"/>
  <c r="F358" i="9"/>
  <c r="E358" i="9"/>
  <c r="D358" i="9"/>
  <c r="C358" i="9"/>
  <c r="B358" i="9"/>
  <c r="M356" i="9"/>
  <c r="L356" i="9"/>
  <c r="K356" i="9"/>
  <c r="J356" i="9"/>
  <c r="I356" i="9"/>
  <c r="H356" i="9"/>
  <c r="G356" i="9"/>
  <c r="F356" i="9"/>
  <c r="E356" i="9"/>
  <c r="D356" i="9"/>
  <c r="C356" i="9"/>
  <c r="B356" i="9"/>
  <c r="M345" i="9"/>
  <c r="L345" i="9"/>
  <c r="K345" i="9"/>
  <c r="J345" i="9"/>
  <c r="I345" i="9"/>
  <c r="H345" i="9"/>
  <c r="G345" i="9"/>
  <c r="F345" i="9"/>
  <c r="E345" i="9"/>
  <c r="D345" i="9"/>
  <c r="C345" i="9"/>
  <c r="B345" i="9"/>
  <c r="M341" i="9"/>
  <c r="L341" i="9"/>
  <c r="K341" i="9"/>
  <c r="J341" i="9"/>
  <c r="I341" i="9"/>
  <c r="H341" i="9"/>
  <c r="G341" i="9"/>
  <c r="F341" i="9"/>
  <c r="E341" i="9"/>
  <c r="D341" i="9"/>
  <c r="C341" i="9"/>
  <c r="B341" i="9"/>
  <c r="M338" i="9"/>
  <c r="L338" i="9"/>
  <c r="K338" i="9"/>
  <c r="J338" i="9"/>
  <c r="I338" i="9"/>
  <c r="H338" i="9"/>
  <c r="G338" i="9"/>
  <c r="F338" i="9"/>
  <c r="E338" i="9"/>
  <c r="D338" i="9"/>
  <c r="C338" i="9"/>
  <c r="B338" i="9"/>
  <c r="M335" i="9"/>
  <c r="L335" i="9"/>
  <c r="K335" i="9"/>
  <c r="J335" i="9"/>
  <c r="I335" i="9"/>
  <c r="H335" i="9"/>
  <c r="G335" i="9"/>
  <c r="F335" i="9"/>
  <c r="E335" i="9"/>
  <c r="D335" i="9"/>
  <c r="C335" i="9"/>
  <c r="B335" i="9"/>
  <c r="M333" i="9"/>
  <c r="L333" i="9"/>
  <c r="K333" i="9"/>
  <c r="J333" i="9"/>
  <c r="I333" i="9"/>
  <c r="H333" i="9"/>
  <c r="G333" i="9"/>
  <c r="F333" i="9"/>
  <c r="E333" i="9"/>
  <c r="D333" i="9"/>
  <c r="C333" i="9"/>
  <c r="B333" i="9"/>
  <c r="M328" i="9"/>
  <c r="L328" i="9"/>
  <c r="K328" i="9"/>
  <c r="J328" i="9"/>
  <c r="I328" i="9"/>
  <c r="H328" i="9"/>
  <c r="G328" i="9"/>
  <c r="F328" i="9"/>
  <c r="E328" i="9"/>
  <c r="D328" i="9"/>
  <c r="C328" i="9"/>
  <c r="B328" i="9"/>
  <c r="M326" i="9"/>
  <c r="L326" i="9"/>
  <c r="K326" i="9"/>
  <c r="J326" i="9"/>
  <c r="I326" i="9"/>
  <c r="H326" i="9"/>
  <c r="G326" i="9"/>
  <c r="F326" i="9"/>
  <c r="E326" i="9"/>
  <c r="D326" i="9"/>
  <c r="C326" i="9"/>
  <c r="B326" i="9"/>
  <c r="M310" i="9"/>
  <c r="L310" i="9"/>
  <c r="K310" i="9"/>
  <c r="J310" i="9"/>
  <c r="I310" i="9"/>
  <c r="H310" i="9"/>
  <c r="G310" i="9"/>
  <c r="F310" i="9"/>
  <c r="E310" i="9"/>
  <c r="D310" i="9"/>
  <c r="C310" i="9"/>
  <c r="B310" i="9"/>
  <c r="M298" i="9"/>
  <c r="L298" i="9"/>
  <c r="K298" i="9"/>
  <c r="J298" i="9"/>
  <c r="I298" i="9"/>
  <c r="H298" i="9"/>
  <c r="G298" i="9"/>
  <c r="F298" i="9"/>
  <c r="E298" i="9"/>
  <c r="D298" i="9"/>
  <c r="C298" i="9"/>
  <c r="B298" i="9"/>
  <c r="M296" i="9"/>
  <c r="L296" i="9"/>
  <c r="K296" i="9"/>
  <c r="J296" i="9"/>
  <c r="I296" i="9"/>
  <c r="H296" i="9"/>
  <c r="G296" i="9"/>
  <c r="F296" i="9"/>
  <c r="E296" i="9"/>
  <c r="D296" i="9"/>
  <c r="C296" i="9"/>
  <c r="B296" i="9"/>
  <c r="M289" i="9"/>
  <c r="L289" i="9"/>
  <c r="K289" i="9"/>
  <c r="J289" i="9"/>
  <c r="I289" i="9"/>
  <c r="H289" i="9"/>
  <c r="G289" i="9"/>
  <c r="F289" i="9"/>
  <c r="E289" i="9"/>
  <c r="D289" i="9"/>
  <c r="C289" i="9"/>
  <c r="B289" i="9"/>
  <c r="M287" i="9"/>
  <c r="M359" i="9" s="1"/>
  <c r="L287" i="9"/>
  <c r="L359" i="9" s="1"/>
  <c r="K287" i="9"/>
  <c r="K359" i="9" s="1"/>
  <c r="J287" i="9"/>
  <c r="J359" i="9" s="1"/>
  <c r="I287" i="9"/>
  <c r="I359" i="9" s="1"/>
  <c r="H287" i="9"/>
  <c r="H359" i="9" s="1"/>
  <c r="G287" i="9"/>
  <c r="G359" i="9" s="1"/>
  <c r="F287" i="9"/>
  <c r="F359" i="9" s="1"/>
  <c r="E287" i="9"/>
  <c r="E359" i="9" s="1"/>
  <c r="D287" i="9"/>
  <c r="D359" i="9" s="1"/>
  <c r="C287" i="9"/>
  <c r="C359" i="9" s="1"/>
  <c r="B287" i="9"/>
  <c r="B359" i="9" s="1"/>
  <c r="Q274" i="9"/>
  <c r="P274" i="9"/>
  <c r="O274" i="9"/>
  <c r="N274" i="9"/>
  <c r="M274" i="9"/>
  <c r="L274" i="9"/>
  <c r="K274" i="9"/>
  <c r="J274" i="9"/>
  <c r="I274" i="9"/>
  <c r="H274" i="9"/>
  <c r="G274" i="9"/>
  <c r="F274" i="9"/>
  <c r="E274" i="9"/>
  <c r="D274" i="9"/>
  <c r="C274" i="9"/>
  <c r="B274" i="9"/>
  <c r="Q272" i="9"/>
  <c r="P272" i="9"/>
  <c r="O272" i="9"/>
  <c r="N272" i="9"/>
  <c r="M272" i="9"/>
  <c r="L272" i="9"/>
  <c r="K272" i="9"/>
  <c r="J272" i="9"/>
  <c r="I272" i="9"/>
  <c r="H272" i="9"/>
  <c r="G272" i="9"/>
  <c r="F272" i="9"/>
  <c r="E272" i="9"/>
  <c r="D272" i="9"/>
  <c r="C272" i="9"/>
  <c r="B272" i="9"/>
  <c r="Q261" i="9"/>
  <c r="P261" i="9"/>
  <c r="O261" i="9"/>
  <c r="N261" i="9"/>
  <c r="M261" i="9"/>
  <c r="L261" i="9"/>
  <c r="K261" i="9"/>
  <c r="J261" i="9"/>
  <c r="I261" i="9"/>
  <c r="H261" i="9"/>
  <c r="G261" i="9"/>
  <c r="F261" i="9"/>
  <c r="E261" i="9"/>
  <c r="D261" i="9"/>
  <c r="C261" i="9"/>
  <c r="B261" i="9"/>
  <c r="Q257" i="9"/>
  <c r="P257" i="9"/>
  <c r="O257" i="9"/>
  <c r="N257" i="9"/>
  <c r="M257" i="9"/>
  <c r="L257" i="9"/>
  <c r="K257" i="9"/>
  <c r="J257" i="9"/>
  <c r="I257" i="9"/>
  <c r="H257" i="9"/>
  <c r="G257" i="9"/>
  <c r="F257" i="9"/>
  <c r="E257" i="9"/>
  <c r="D257" i="9"/>
  <c r="C257" i="9"/>
  <c r="B257" i="9"/>
  <c r="Q254" i="9"/>
  <c r="P254" i="9"/>
  <c r="O254" i="9"/>
  <c r="N254" i="9"/>
  <c r="M254" i="9"/>
  <c r="L254" i="9"/>
  <c r="K254" i="9"/>
  <c r="J254" i="9"/>
  <c r="I254" i="9"/>
  <c r="H254" i="9"/>
  <c r="G254" i="9"/>
  <c r="F254" i="9"/>
  <c r="E254" i="9"/>
  <c r="D254" i="9"/>
  <c r="C254" i="9"/>
  <c r="B254" i="9"/>
  <c r="Q251" i="9"/>
  <c r="P251" i="9"/>
  <c r="O251" i="9"/>
  <c r="N251" i="9"/>
  <c r="M251" i="9"/>
  <c r="L251" i="9"/>
  <c r="K251" i="9"/>
  <c r="J251" i="9"/>
  <c r="I251" i="9"/>
  <c r="H251" i="9"/>
  <c r="G251" i="9"/>
  <c r="F251" i="9"/>
  <c r="E251" i="9"/>
  <c r="D251" i="9"/>
  <c r="C251" i="9"/>
  <c r="B251" i="9"/>
  <c r="Q249" i="9"/>
  <c r="P249" i="9"/>
  <c r="O249" i="9"/>
  <c r="N249" i="9"/>
  <c r="M249" i="9"/>
  <c r="L249" i="9"/>
  <c r="K249" i="9"/>
  <c r="J249" i="9"/>
  <c r="I249" i="9"/>
  <c r="H249" i="9"/>
  <c r="G249" i="9"/>
  <c r="F249" i="9"/>
  <c r="E249" i="9"/>
  <c r="D249" i="9"/>
  <c r="C249" i="9"/>
  <c r="B249" i="9"/>
  <c r="Q244" i="9"/>
  <c r="P244" i="9"/>
  <c r="O244" i="9"/>
  <c r="N244" i="9"/>
  <c r="M244" i="9"/>
  <c r="L244" i="9"/>
  <c r="K244" i="9"/>
  <c r="J244" i="9"/>
  <c r="I244" i="9"/>
  <c r="H244" i="9"/>
  <c r="G244" i="9"/>
  <c r="F244" i="9"/>
  <c r="E244" i="9"/>
  <c r="D244" i="9"/>
  <c r="C244" i="9"/>
  <c r="B244" i="9"/>
  <c r="Q242" i="9"/>
  <c r="P242" i="9"/>
  <c r="O242" i="9"/>
  <c r="N242" i="9"/>
  <c r="M242" i="9"/>
  <c r="L242" i="9"/>
  <c r="K242" i="9"/>
  <c r="J242" i="9"/>
  <c r="I242" i="9"/>
  <c r="H242" i="9"/>
  <c r="G242" i="9"/>
  <c r="F242" i="9"/>
  <c r="E242" i="9"/>
  <c r="D242" i="9"/>
  <c r="C242" i="9"/>
  <c r="B242" i="9"/>
  <c r="Q226" i="9"/>
  <c r="P226" i="9"/>
  <c r="O226" i="9"/>
  <c r="N226" i="9"/>
  <c r="M226" i="9"/>
  <c r="L226" i="9"/>
  <c r="K226" i="9"/>
  <c r="J226" i="9"/>
  <c r="I226" i="9"/>
  <c r="H226" i="9"/>
  <c r="G226" i="9"/>
  <c r="F226" i="9"/>
  <c r="E226" i="9"/>
  <c r="D226" i="9"/>
  <c r="C226" i="9"/>
  <c r="B226" i="9"/>
  <c r="Q214" i="9"/>
  <c r="P214" i="9"/>
  <c r="O214" i="9"/>
  <c r="N214" i="9"/>
  <c r="M214" i="9"/>
  <c r="L214" i="9"/>
  <c r="K214" i="9"/>
  <c r="J214" i="9"/>
  <c r="I214" i="9"/>
  <c r="H214" i="9"/>
  <c r="G214" i="9"/>
  <c r="F214" i="9"/>
  <c r="E214" i="9"/>
  <c r="D214" i="9"/>
  <c r="C214" i="9"/>
  <c r="B214" i="9"/>
  <c r="Q212" i="9"/>
  <c r="P212" i="9"/>
  <c r="O212" i="9"/>
  <c r="N212" i="9"/>
  <c r="M212" i="9"/>
  <c r="L212" i="9"/>
  <c r="K212" i="9"/>
  <c r="J212" i="9"/>
  <c r="I212" i="9"/>
  <c r="H212" i="9"/>
  <c r="G212" i="9"/>
  <c r="F212" i="9"/>
  <c r="E212" i="9"/>
  <c r="D212" i="9"/>
  <c r="C212" i="9"/>
  <c r="B212" i="9"/>
  <c r="Q205" i="9"/>
  <c r="P205" i="9"/>
  <c r="O205" i="9"/>
  <c r="N205" i="9"/>
  <c r="M205" i="9"/>
  <c r="L205" i="9"/>
  <c r="K205" i="9"/>
  <c r="J205" i="9"/>
  <c r="I205" i="9"/>
  <c r="H205" i="9"/>
  <c r="G205" i="9"/>
  <c r="F205" i="9"/>
  <c r="E205" i="9"/>
  <c r="D205" i="9"/>
  <c r="C205" i="9"/>
  <c r="B205" i="9"/>
  <c r="Q203" i="9"/>
  <c r="Q275" i="9" s="1"/>
  <c r="P203" i="9"/>
  <c r="P275" i="9" s="1"/>
  <c r="O203" i="9"/>
  <c r="O275" i="9" s="1"/>
  <c r="N203" i="9"/>
  <c r="N275" i="9" s="1"/>
  <c r="M203" i="9"/>
  <c r="M275" i="9" s="1"/>
  <c r="L203" i="9"/>
  <c r="L275" i="9" s="1"/>
  <c r="K203" i="9"/>
  <c r="K275" i="9" s="1"/>
  <c r="J203" i="9"/>
  <c r="J275" i="9" s="1"/>
  <c r="I203" i="9"/>
  <c r="I275" i="9" s="1"/>
  <c r="H203" i="9"/>
  <c r="H275" i="9" s="1"/>
  <c r="G203" i="9"/>
  <c r="G275" i="9" s="1"/>
  <c r="F203" i="9"/>
  <c r="F275" i="9" s="1"/>
  <c r="E203" i="9"/>
  <c r="E275" i="9" s="1"/>
  <c r="D203" i="9"/>
  <c r="D275" i="9" s="1"/>
  <c r="C203" i="9"/>
  <c r="C275" i="9" s="1"/>
  <c r="B203" i="9"/>
  <c r="B275" i="9" s="1"/>
  <c r="Y189" i="9"/>
  <c r="X189" i="9"/>
  <c r="W189" i="9"/>
  <c r="V189" i="9"/>
  <c r="U189" i="9"/>
  <c r="T189" i="9"/>
  <c r="S189" i="9"/>
  <c r="R189" i="9"/>
  <c r="Q189" i="9"/>
  <c r="P189" i="9"/>
  <c r="O189" i="9"/>
  <c r="N189" i="9"/>
  <c r="M189" i="9"/>
  <c r="L189" i="9"/>
  <c r="K189" i="9"/>
  <c r="J189" i="9"/>
  <c r="I189" i="9"/>
  <c r="H189" i="9"/>
  <c r="G189" i="9"/>
  <c r="F189" i="9"/>
  <c r="E189" i="9"/>
  <c r="D189" i="9"/>
  <c r="C189" i="9"/>
  <c r="B189" i="9"/>
  <c r="Y187" i="9"/>
  <c r="X187" i="9"/>
  <c r="W187" i="9"/>
  <c r="V187" i="9"/>
  <c r="U187" i="9"/>
  <c r="T187" i="9"/>
  <c r="S187" i="9"/>
  <c r="R187" i="9"/>
  <c r="Q187" i="9"/>
  <c r="P187" i="9"/>
  <c r="O187" i="9"/>
  <c r="N187" i="9"/>
  <c r="M187" i="9"/>
  <c r="L187" i="9"/>
  <c r="K187" i="9"/>
  <c r="J187" i="9"/>
  <c r="I187" i="9"/>
  <c r="H187" i="9"/>
  <c r="G187" i="9"/>
  <c r="F187" i="9"/>
  <c r="E187" i="9"/>
  <c r="D187" i="9"/>
  <c r="C187" i="9"/>
  <c r="B187" i="9"/>
  <c r="Y176" i="9"/>
  <c r="X176" i="9"/>
  <c r="W176" i="9"/>
  <c r="V176" i="9"/>
  <c r="U176" i="9"/>
  <c r="T176" i="9"/>
  <c r="S176" i="9"/>
  <c r="R176" i="9"/>
  <c r="Q176" i="9"/>
  <c r="P176" i="9"/>
  <c r="O176" i="9"/>
  <c r="N176" i="9"/>
  <c r="M176" i="9"/>
  <c r="L176" i="9"/>
  <c r="K176" i="9"/>
  <c r="J176" i="9"/>
  <c r="I176" i="9"/>
  <c r="H176" i="9"/>
  <c r="G176" i="9"/>
  <c r="F176" i="9"/>
  <c r="E176" i="9"/>
  <c r="D176" i="9"/>
  <c r="C176" i="9"/>
  <c r="B176" i="9"/>
  <c r="Y172" i="9"/>
  <c r="X172" i="9"/>
  <c r="W172" i="9"/>
  <c r="V172" i="9"/>
  <c r="U172" i="9"/>
  <c r="T172" i="9"/>
  <c r="S172" i="9"/>
  <c r="R172" i="9"/>
  <c r="Q172" i="9"/>
  <c r="P172" i="9"/>
  <c r="O172" i="9"/>
  <c r="N172" i="9"/>
  <c r="M172" i="9"/>
  <c r="L172" i="9"/>
  <c r="K172" i="9"/>
  <c r="J172" i="9"/>
  <c r="I172" i="9"/>
  <c r="H172" i="9"/>
  <c r="G172" i="9"/>
  <c r="F172" i="9"/>
  <c r="E172" i="9"/>
  <c r="D172" i="9"/>
  <c r="C172" i="9"/>
  <c r="B172" i="9"/>
  <c r="Y169" i="9"/>
  <c r="X169" i="9"/>
  <c r="W169" i="9"/>
  <c r="V169" i="9"/>
  <c r="U169" i="9"/>
  <c r="T169" i="9"/>
  <c r="S169" i="9"/>
  <c r="R169" i="9"/>
  <c r="Q169" i="9"/>
  <c r="P169" i="9"/>
  <c r="O169" i="9"/>
  <c r="N169" i="9"/>
  <c r="M169" i="9"/>
  <c r="L169" i="9"/>
  <c r="K169" i="9"/>
  <c r="J169" i="9"/>
  <c r="I169" i="9"/>
  <c r="H169" i="9"/>
  <c r="G169" i="9"/>
  <c r="F169" i="9"/>
  <c r="E169" i="9"/>
  <c r="D169" i="9"/>
  <c r="C169" i="9"/>
  <c r="B169" i="9"/>
  <c r="Y166" i="9"/>
  <c r="X166" i="9"/>
  <c r="W166" i="9"/>
  <c r="V166" i="9"/>
  <c r="U166" i="9"/>
  <c r="T166" i="9"/>
  <c r="S166" i="9"/>
  <c r="R166" i="9"/>
  <c r="Q166" i="9"/>
  <c r="P166" i="9"/>
  <c r="O166" i="9"/>
  <c r="N166" i="9"/>
  <c r="M166" i="9"/>
  <c r="L166" i="9"/>
  <c r="K166" i="9"/>
  <c r="J166" i="9"/>
  <c r="I166" i="9"/>
  <c r="H166" i="9"/>
  <c r="G166" i="9"/>
  <c r="F166" i="9"/>
  <c r="E166" i="9"/>
  <c r="D166" i="9"/>
  <c r="C166" i="9"/>
  <c r="B166" i="9"/>
  <c r="Y164" i="9"/>
  <c r="X164" i="9"/>
  <c r="W164" i="9"/>
  <c r="V164" i="9"/>
  <c r="U164" i="9"/>
  <c r="T164" i="9"/>
  <c r="S164" i="9"/>
  <c r="R164" i="9"/>
  <c r="Q164" i="9"/>
  <c r="P164" i="9"/>
  <c r="O164" i="9"/>
  <c r="N164" i="9"/>
  <c r="M164" i="9"/>
  <c r="L164" i="9"/>
  <c r="K164" i="9"/>
  <c r="J164" i="9"/>
  <c r="I164" i="9"/>
  <c r="H164" i="9"/>
  <c r="G164" i="9"/>
  <c r="F164" i="9"/>
  <c r="E164" i="9"/>
  <c r="D164" i="9"/>
  <c r="C164" i="9"/>
  <c r="B164" i="9"/>
  <c r="Y159" i="9"/>
  <c r="X159" i="9"/>
  <c r="W159" i="9"/>
  <c r="V159" i="9"/>
  <c r="U159" i="9"/>
  <c r="T159" i="9"/>
  <c r="S159" i="9"/>
  <c r="R159" i="9"/>
  <c r="Q159" i="9"/>
  <c r="P159" i="9"/>
  <c r="O159" i="9"/>
  <c r="N159" i="9"/>
  <c r="M159" i="9"/>
  <c r="L159" i="9"/>
  <c r="K159" i="9"/>
  <c r="J159" i="9"/>
  <c r="I159" i="9"/>
  <c r="H159" i="9"/>
  <c r="G159" i="9"/>
  <c r="F159" i="9"/>
  <c r="E159" i="9"/>
  <c r="D159" i="9"/>
  <c r="C159" i="9"/>
  <c r="B159" i="9"/>
  <c r="Y157" i="9"/>
  <c r="X157" i="9"/>
  <c r="W157" i="9"/>
  <c r="V157" i="9"/>
  <c r="U157" i="9"/>
  <c r="T157" i="9"/>
  <c r="S157" i="9"/>
  <c r="R157" i="9"/>
  <c r="Q157" i="9"/>
  <c r="P157" i="9"/>
  <c r="O157" i="9"/>
  <c r="N157" i="9"/>
  <c r="M157" i="9"/>
  <c r="L157" i="9"/>
  <c r="K157" i="9"/>
  <c r="J157" i="9"/>
  <c r="I157" i="9"/>
  <c r="H157" i="9"/>
  <c r="G157" i="9"/>
  <c r="F157" i="9"/>
  <c r="E157" i="9"/>
  <c r="D157" i="9"/>
  <c r="C157" i="9"/>
  <c r="B157" i="9"/>
  <c r="Y141" i="9"/>
  <c r="X141" i="9"/>
  <c r="W141" i="9"/>
  <c r="V141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B141" i="9"/>
  <c r="Y129" i="9"/>
  <c r="X129" i="9"/>
  <c r="W129" i="9"/>
  <c r="V129" i="9"/>
  <c r="U129" i="9"/>
  <c r="T129" i="9"/>
  <c r="S129" i="9"/>
  <c r="R129" i="9"/>
  <c r="Q129" i="9"/>
  <c r="P129" i="9"/>
  <c r="O129" i="9"/>
  <c r="N129" i="9"/>
  <c r="M129" i="9"/>
  <c r="L129" i="9"/>
  <c r="K129" i="9"/>
  <c r="J129" i="9"/>
  <c r="I129" i="9"/>
  <c r="H129" i="9"/>
  <c r="G129" i="9"/>
  <c r="F129" i="9"/>
  <c r="E129" i="9"/>
  <c r="D129" i="9"/>
  <c r="C129" i="9"/>
  <c r="B129" i="9"/>
  <c r="Y127" i="9"/>
  <c r="X127" i="9"/>
  <c r="W127" i="9"/>
  <c r="V127" i="9"/>
  <c r="U127" i="9"/>
  <c r="T127" i="9"/>
  <c r="S127" i="9"/>
  <c r="R127" i="9"/>
  <c r="Q127" i="9"/>
  <c r="P127" i="9"/>
  <c r="O127" i="9"/>
  <c r="N127" i="9"/>
  <c r="M127" i="9"/>
  <c r="L127" i="9"/>
  <c r="K127" i="9"/>
  <c r="J127" i="9"/>
  <c r="I127" i="9"/>
  <c r="H127" i="9"/>
  <c r="G127" i="9"/>
  <c r="F127" i="9"/>
  <c r="E127" i="9"/>
  <c r="D127" i="9"/>
  <c r="C127" i="9"/>
  <c r="B127" i="9"/>
  <c r="Y120" i="9"/>
  <c r="X120" i="9"/>
  <c r="W120" i="9"/>
  <c r="V120" i="9"/>
  <c r="U120" i="9"/>
  <c r="T120" i="9"/>
  <c r="S120" i="9"/>
  <c r="R120" i="9"/>
  <c r="Q120" i="9"/>
  <c r="P120" i="9"/>
  <c r="O120" i="9"/>
  <c r="N120" i="9"/>
  <c r="M120" i="9"/>
  <c r="L120" i="9"/>
  <c r="K120" i="9"/>
  <c r="J120" i="9"/>
  <c r="I120" i="9"/>
  <c r="H120" i="9"/>
  <c r="G120" i="9"/>
  <c r="F120" i="9"/>
  <c r="E120" i="9"/>
  <c r="D120" i="9"/>
  <c r="C120" i="9"/>
  <c r="B120" i="9"/>
  <c r="Y118" i="9"/>
  <c r="Y190" i="9" s="1"/>
  <c r="X118" i="9"/>
  <c r="X190" i="9" s="1"/>
  <c r="W118" i="9"/>
  <c r="W190" i="9" s="1"/>
  <c r="V118" i="9"/>
  <c r="V190" i="9" s="1"/>
  <c r="U118" i="9"/>
  <c r="U190" i="9" s="1"/>
  <c r="T118" i="9"/>
  <c r="T190" i="9" s="1"/>
  <c r="S118" i="9"/>
  <c r="S190" i="9" s="1"/>
  <c r="R118" i="9"/>
  <c r="R190" i="9" s="1"/>
  <c r="Q118" i="9"/>
  <c r="Q190" i="9" s="1"/>
  <c r="P118" i="9"/>
  <c r="P190" i="9" s="1"/>
  <c r="O118" i="9"/>
  <c r="O190" i="9" s="1"/>
  <c r="N118" i="9"/>
  <c r="N190" i="9" s="1"/>
  <c r="M118" i="9"/>
  <c r="M190" i="9" s="1"/>
  <c r="L118" i="9"/>
  <c r="L190" i="9" s="1"/>
  <c r="K118" i="9"/>
  <c r="K190" i="9" s="1"/>
  <c r="J118" i="9"/>
  <c r="J190" i="9" s="1"/>
  <c r="I118" i="9"/>
  <c r="I190" i="9" s="1"/>
  <c r="H118" i="9"/>
  <c r="H190" i="9" s="1"/>
  <c r="G118" i="9"/>
  <c r="G190" i="9" s="1"/>
  <c r="F118" i="9"/>
  <c r="F190" i="9" s="1"/>
  <c r="E118" i="9"/>
  <c r="E190" i="9" s="1"/>
  <c r="D118" i="9"/>
  <c r="D190" i="9" s="1"/>
  <c r="C118" i="9"/>
  <c r="C190" i="9" s="1"/>
  <c r="B118" i="9"/>
  <c r="B190" i="9" s="1"/>
  <c r="K104" i="9"/>
  <c r="J104" i="9"/>
  <c r="I104" i="9"/>
  <c r="H104" i="9"/>
  <c r="K102" i="9"/>
  <c r="J102" i="9"/>
  <c r="I102" i="9"/>
  <c r="H102" i="9"/>
  <c r="K91" i="9"/>
  <c r="J91" i="9"/>
  <c r="I91" i="9"/>
  <c r="H91" i="9"/>
  <c r="K87" i="9"/>
  <c r="J87" i="9"/>
  <c r="I87" i="9"/>
  <c r="H87" i="9"/>
  <c r="K84" i="9"/>
  <c r="J84" i="9"/>
  <c r="I84" i="9"/>
  <c r="H84" i="9"/>
  <c r="K81" i="9"/>
  <c r="J81" i="9"/>
  <c r="I81" i="9"/>
  <c r="H81" i="9"/>
  <c r="K79" i="9"/>
  <c r="J79" i="9"/>
  <c r="I79" i="9"/>
  <c r="H79" i="9"/>
  <c r="K74" i="9"/>
  <c r="J74" i="9"/>
  <c r="I74" i="9"/>
  <c r="H74" i="9"/>
  <c r="K72" i="9"/>
  <c r="J72" i="9"/>
  <c r="I72" i="9"/>
  <c r="H72" i="9"/>
  <c r="K56" i="9"/>
  <c r="J56" i="9"/>
  <c r="I56" i="9"/>
  <c r="H56" i="9"/>
  <c r="K44" i="9"/>
  <c r="J44" i="9"/>
  <c r="I44" i="9"/>
  <c r="H44" i="9"/>
  <c r="K42" i="9"/>
  <c r="J42" i="9"/>
  <c r="I42" i="9"/>
  <c r="H42" i="9"/>
  <c r="K35" i="9"/>
  <c r="J35" i="9"/>
  <c r="I35" i="9"/>
  <c r="H35" i="9"/>
  <c r="K33" i="9"/>
  <c r="K105" i="9" s="1"/>
  <c r="J33" i="9"/>
  <c r="J105" i="9" s="1"/>
  <c r="I33" i="9"/>
  <c r="I105" i="9" s="1"/>
  <c r="H33" i="9"/>
  <c r="H105" i="9" s="1"/>
  <c r="G21" i="9"/>
  <c r="F21" i="9"/>
  <c r="E21" i="9"/>
  <c r="D21" i="9"/>
  <c r="I36" i="8"/>
  <c r="H36" i="8"/>
  <c r="G36" i="8"/>
  <c r="F21" i="8"/>
  <c r="E21" i="8"/>
  <c r="D21" i="8"/>
  <c r="L29" i="7"/>
  <c r="I29" i="7"/>
  <c r="F29" i="7"/>
  <c r="F21" i="7"/>
  <c r="E21" i="7"/>
  <c r="D21" i="7"/>
  <c r="F46" i="6"/>
  <c r="E46" i="6"/>
  <c r="D46" i="6"/>
  <c r="F21" i="6"/>
  <c r="E21" i="6"/>
  <c r="D21" i="6"/>
  <c r="L216" i="5"/>
  <c r="I216" i="5"/>
  <c r="F216" i="5"/>
  <c r="J208" i="5"/>
  <c r="J151" i="5"/>
  <c r="J94" i="5"/>
  <c r="F35" i="5"/>
  <c r="E35" i="5"/>
  <c r="D35" i="5"/>
  <c r="F21" i="5"/>
  <c r="E21" i="5"/>
  <c r="D21" i="5"/>
  <c r="F119" i="4"/>
  <c r="E119" i="4"/>
  <c r="D119" i="4"/>
  <c r="L111" i="4"/>
  <c r="I111" i="4"/>
  <c r="F111" i="4"/>
  <c r="L102" i="4"/>
  <c r="I102" i="4"/>
  <c r="F102" i="4"/>
  <c r="F85" i="4"/>
  <c r="E85" i="4"/>
  <c r="D85" i="4"/>
  <c r="L46" i="4"/>
  <c r="I46" i="4"/>
  <c r="F46" i="4"/>
  <c r="L30" i="4"/>
  <c r="I30" i="4"/>
  <c r="F30" i="4"/>
</calcChain>
</file>

<file path=xl/sharedStrings.xml><?xml version="1.0" encoding="utf-8"?>
<sst xmlns="http://schemas.openxmlformats.org/spreadsheetml/2006/main" count="8017" uniqueCount="1416">
  <si>
    <t>Подписано. Заверено ЭП.</t>
  </si>
  <si>
    <t>УТВЕРЖДАЮ</t>
  </si>
  <si>
    <t>ФИО: Воробьев О.В.</t>
  </si>
  <si>
    <t>Директор ОГБПОУ ШТК</t>
  </si>
  <si>
    <t>Должность: Директор ОГБПОУ ШТК</t>
  </si>
  <si>
    <t>(наименование должности лица, утверждающего документ)</t>
  </si>
  <si>
    <t>Действует c 12.04.2024 11:11:55 по: 06.07.2025 11:11:55</t>
  </si>
  <si>
    <t>Воробьев О.В.</t>
  </si>
  <si>
    <t>Серийный номер: 11AF78897EB815ACFD9A250BB29FF43B3189B562</t>
  </si>
  <si>
    <t>(подпись)</t>
  </si>
  <si>
    <t>(расшифровка подписи)</t>
  </si>
  <si>
    <t>Издатель: Казначейство России</t>
  </si>
  <si>
    <t>"11" июля 2024 г.</t>
  </si>
  <si>
    <t>(дата утверждения)</t>
  </si>
  <si>
    <t>План финансово-хозяйственной деятельности</t>
  </si>
  <si>
    <t>ОГБПОУ ШТК на 2024 год и плановый период 2025-2026 годов</t>
  </si>
  <si>
    <t>Форма по КФД</t>
  </si>
  <si>
    <t>Наименование государственного учреждения:</t>
  </si>
  <si>
    <t>областное государственное бюджетное профессиональное образовательное учреждение «Шуйский технологический колледж»</t>
  </si>
  <si>
    <t>Дата</t>
  </si>
  <si>
    <t>11.07.2024</t>
  </si>
  <si>
    <t>Наименование органа, осуществляющего функции и полномочия учредителя:</t>
  </si>
  <si>
    <t>Департамент образования и науки Ивановской области</t>
  </si>
  <si>
    <t>по ОКПО</t>
  </si>
  <si>
    <t>00664421</t>
  </si>
  <si>
    <t>Адрес фактического местонахождения государственного учреждения:</t>
  </si>
  <si>
    <t>155901, Ивановская область, г. Шуя, Учебный городок д.1</t>
  </si>
  <si>
    <t>ИНН/КПП</t>
  </si>
  <si>
    <t>3725002378/372501001</t>
  </si>
  <si>
    <t>Вид документа:</t>
  </si>
  <si>
    <t>5</t>
  </si>
  <si>
    <t>Единица измерения: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</si>
  <si>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</si>
  <si>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</si>
  <si>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</si>
  <si>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</si>
  <si>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</si>
  <si>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</si>
  <si>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</si>
  <si>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</si>
  <si>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</si>
  <si>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</si>
  <si>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</si>
  <si>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</si>
  <si>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</si>
  <si>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</si>
  <si>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</si>
  <si>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</si>
  <si>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</si>
  <si>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</si>
  <si>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</t>
  </si>
  <si>
    <t>1100</t>
  </si>
  <si>
    <t>120</t>
  </si>
  <si>
    <t>X</t>
  </si>
  <si>
    <t>в том числе:</t>
  </si>
  <si>
    <t>1110</t>
  </si>
  <si>
    <t>доходы от оказания услуг, работ, компенсации затрат учреждений, всего</t>
  </si>
  <si>
    <t>1200</t>
  </si>
  <si>
    <t>130</t>
  </si>
  <si>
    <t>из них: 
субсидии на финансовое обеспечение выполнения государственного задания за счет средств областного бюджета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</si>
  <si>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</si>
  <si>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</si>
  <si>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</si>
  <si>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от приносящей доход деятельности</t>
  </si>
  <si>
    <t>1230</t>
  </si>
  <si>
    <t>доходы от штрафов, пеней, иных сумм принудительного изъятия</t>
  </si>
  <si>
    <t>1300</t>
  </si>
  <si>
    <t>140</t>
  </si>
  <si>
    <t>безвозмездные денежные поступления, всего</t>
  </si>
  <si>
    <t>1400</t>
  </si>
  <si>
    <t>150</t>
  </si>
  <si>
    <t>из них:
целевые субсидии</t>
  </si>
  <si>
    <t>1410</t>
  </si>
  <si>
    <t>субсидии на осуществление капитальных вложений</t>
  </si>
  <si>
    <t>1420</t>
  </si>
  <si>
    <t>гранты, гранты в форме субсидий, пожертвования, иные безвозмездные перечисления от физических и юридических лиц, в том числе иностранных организаций</t>
  </si>
  <si>
    <t>1430</t>
  </si>
  <si>
    <t>прочие доходы</t>
  </si>
  <si>
    <t>1500</t>
  </si>
  <si>
    <t>180</t>
  </si>
  <si>
    <t>доходы от операций с активами, всего</t>
  </si>
  <si>
    <t>1600</t>
  </si>
  <si>
    <t>в том числе:
доходы от операций с нефинансовыми активами, всего</t>
  </si>
  <si>
    <t>1610</t>
  </si>
  <si>
    <t>400</t>
  </si>
  <si>
    <t>в том числе:
доходы от выбытия основных средств</t>
  </si>
  <si>
    <t>1611</t>
  </si>
  <si>
    <t>410</t>
  </si>
  <si>
    <t>доходы от выбытия нематериальных активов</t>
  </si>
  <si>
    <t>1612</t>
  </si>
  <si>
    <t>420</t>
  </si>
  <si>
    <t>доходы от выбытия непроизводственных активов</t>
  </si>
  <si>
    <t>1613</t>
  </si>
  <si>
    <t>430</t>
  </si>
  <si>
    <t>доходы от выбытия материальных запасов</t>
  </si>
  <si>
    <t>1614</t>
  </si>
  <si>
    <t>440</t>
  </si>
  <si>
    <t>поступления от операций с финансовыми активами, всего</t>
  </si>
  <si>
    <t>1620</t>
  </si>
  <si>
    <t>600</t>
  </si>
  <si>
    <t>в том числе:
поступление средств от реализации векселей, облигаций и иных ценных бумаг (кроме акций)</t>
  </si>
  <si>
    <t>1621</t>
  </si>
  <si>
    <t>620</t>
  </si>
  <si>
    <t>поступления от продажи акций и иных форм участия в капитале, находящихся в областной собственности</t>
  </si>
  <si>
    <t>1622</t>
  </si>
  <si>
    <t>630</t>
  </si>
  <si>
    <t>возврат денежных средств с иных финансовых активов, в том числе со счетов управляющих компаний</t>
  </si>
  <si>
    <t>1623</t>
  </si>
  <si>
    <t>650</t>
  </si>
  <si>
    <t>прочие поступления, всего</t>
  </si>
  <si>
    <t>1700</t>
  </si>
  <si>
    <t>из них:
увеличение остатков денежных средств</t>
  </si>
  <si>
    <t>1710</t>
  </si>
  <si>
    <t>510</t>
  </si>
  <si>
    <t>поступление средств от погашения предоставленных ранее ссуд, кредитов</t>
  </si>
  <si>
    <t>1720</t>
  </si>
  <si>
    <t>640</t>
  </si>
  <si>
    <t>получение ссуд, кредитов (заимствований)</t>
  </si>
  <si>
    <t>1730</t>
  </si>
  <si>
    <t>710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</si>
  <si>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</si>
  <si>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</si>
  <si>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</si>
  <si>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</si>
  <si>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</si>
  <si>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</si>
  <si>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</si>
  <si>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</si>
  <si>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</si>
  <si>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</si>
  <si>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</si>
  <si>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</si>
  <si>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</si>
  <si>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</si>
  <si>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</si>
  <si>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</si>
  <si>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</si>
  <si>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</si>
  <si>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</si>
  <si>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</si>
  <si>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</si>
  <si>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</si>
  <si>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</si>
  <si>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выплаты военнослужащим и сотрудникам, имеющим специальные звания, зависящие от размера
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</si>
  <si>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</si>
  <si>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</si>
  <si>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</si>
  <si>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</si>
  <si>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</si>
  <si>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взносы на обязательное социальное страхование в части выплат персоналу, подлежащих обложению
страховыми взносами</t>
  </si>
  <si>
    <t>2180</t>
  </si>
  <si>
    <t>139</t>
  </si>
  <si>
    <t>социальные и иные выплаты населению, всего</t>
  </si>
  <si>
    <t>2200</t>
  </si>
  <si>
    <t>300</t>
  </si>
  <si>
    <t>из них:
пособия, компенсации и иные социальные выплаты гражданам, кроме публичных нормативных обязательств</t>
  </si>
  <si>
    <t>2210</t>
  </si>
  <si>
    <t>321</t>
  </si>
  <si>
    <t>приобретение товаров, работ, услуг в пользу граждан в целях их социального обеспечения</t>
  </si>
  <si>
    <t>2220</t>
  </si>
  <si>
    <t>323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</si>
  <si>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</si>
  <si>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2230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</si>
  <si>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</si>
  <si>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</si>
  <si>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</si>
  <si>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350</t>
  </si>
  <si>
    <t>иные выплаты населению</t>
  </si>
  <si>
    <t>2250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</si>
  <si>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</si>
  <si>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</si>
  <si>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</si>
  <si>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</si>
  <si>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</si>
  <si>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</si>
  <si>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</si>
  <si>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</si>
  <si>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</si>
  <si>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</si>
  <si>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</si>
  <si>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</si>
  <si>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</si>
  <si>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</si>
  <si>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</si>
  <si>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</si>
  <si>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</si>
  <si>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</si>
  <si>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</si>
  <si>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</si>
  <si>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</si>
  <si>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
и автономных учреждений)</t>
  </si>
  <si>
    <t>2430</t>
  </si>
  <si>
    <t>634</t>
  </si>
  <si>
    <t>гранты юридическим лицам (кроме некоммерческих организаций), индивидуальным предпринимателям</t>
  </si>
  <si>
    <t>2440</t>
  </si>
  <si>
    <t>814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</si>
  <si>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</si>
  <si>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</si>
  <si>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</si>
  <si>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
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</si>
  <si>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</si>
  <si>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</si>
  <si>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</si>
  <si>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</si>
  <si>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</si>
  <si>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2510</t>
  </si>
  <si>
    <t>831</t>
  </si>
  <si>
    <t>исполнение судебных актов судебных органов иностранных государств, международных судов
и арбитражей, мировых соглашений, заключенных в рамках судебных процессов в судебных органах
иностранных государств, в международных судах и арбитражах</t>
  </si>
  <si>
    <t>2520</t>
  </si>
  <si>
    <t>832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</si>
  <si>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</si>
  <si>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</si>
  <si>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</si>
  <si>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</si>
  <si>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</si>
  <si>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</si>
  <si>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2620</t>
  </si>
  <si>
    <t>243</t>
  </si>
  <si>
    <t>прочую закупку товаров, работ и услуг</t>
  </si>
  <si>
    <t>2630</t>
  </si>
  <si>
    <t>244</t>
  </si>
  <si>
    <t>закупку товаров, работ и услуг для обеспечения государственных (муниципальных) нужд в области
геодезии и картографии вне рамок государственного оборонного заказа</t>
  </si>
  <si>
    <t>2640</t>
  </si>
  <si>
    <t>245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</si>
  <si>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</si>
  <si>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</si>
  <si>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</si>
  <si>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</si>
  <si>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</si>
  <si>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</si>
  <si>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</si>
  <si>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</si>
  <si>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</si>
  <si>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</si>
  <si>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</si>
  <si>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</si>
  <si>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</si>
  <si>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</si>
  <si>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</si>
  <si>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</si>
  <si>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</si>
  <si>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</si>
  <si>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</si>
  <si>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</si>
  <si>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</si>
  <si>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</si>
  <si>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</si>
  <si>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</si>
  <si>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в том числе:
уменьшение остатков денежных средств</t>
  </si>
  <si>
    <t>4010</t>
  </si>
  <si>
    <t>610</t>
  </si>
  <si>
    <t>вложение денежных средств в векселя, облигации и иные ценные бумаги (кроме акций)</t>
  </si>
  <si>
    <t>4020</t>
  </si>
  <si>
    <t>520</t>
  </si>
  <si>
    <t>вложение денежных средств в акции и иные финансовые инструменты</t>
  </si>
  <si>
    <t>4030</t>
  </si>
  <si>
    <t>530</t>
  </si>
  <si>
    <t>предоставление ссуд, кредитов (заимствований)</t>
  </si>
  <si>
    <t>4040</t>
  </si>
  <si>
    <t>540</t>
  </si>
  <si>
    <t>возврат ссуд, кредитов (заимствований)</t>
  </si>
  <si>
    <t>4050</t>
  </si>
  <si>
    <t>810</t>
  </si>
  <si>
    <t>ФИО: Воробьев Олег Владимирович</t>
  </si>
  <si>
    <t>Должность: Директор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</si>
  <si>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</si>
  <si>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</si>
  <si>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</si>
  <si>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</si>
  <si>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</si>
  <si>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</si>
  <si>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</si>
  <si>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</si>
  <si>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</si>
  <si>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</si>
  <si>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</si>
  <si>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</si>
  <si>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</si>
  <si>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</si>
  <si>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</si>
  <si>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</si>
  <si>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</si>
  <si>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</si>
  <si>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</si>
  <si>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</si>
  <si>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</si>
  <si>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</si>
  <si>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</si>
  <si>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</si>
  <si>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</si>
  <si>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</si>
  <si>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</si>
  <si>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</si>
  <si>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</si>
  <si>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</si>
  <si>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</si>
  <si>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</si>
  <si>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</si>
  <si>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</si>
  <si>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</si>
  <si>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</si>
  <si>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</si>
  <si>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</si>
  <si>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</si>
  <si>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</si>
  <si>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</si>
  <si>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</si>
  <si>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</si>
  <si>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</si>
  <si>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</si>
  <si>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</si>
  <si>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</si>
  <si>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</si>
  <si>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</si>
  <si>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</si>
  <si>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</si>
  <si>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</si>
  <si>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</si>
  <si>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</si>
  <si>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</si>
  <si>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</si>
  <si>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</si>
  <si>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</si>
  <si>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</si>
  <si>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</si>
  <si>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</si>
  <si>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</si>
  <si>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</si>
  <si>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</si>
  <si>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</si>
  <si>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</si>
  <si>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</si>
  <si>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</si>
  <si>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</si>
  <si>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</si>
  <si>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</si>
  <si>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</si>
  <si>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</si>
  <si>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</si>
  <si>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</si>
  <si>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</si>
  <si>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</si>
  <si>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</si>
  <si>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</si>
  <si>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</si>
  <si>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</si>
  <si>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</si>
  <si>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</si>
  <si>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</si>
  <si>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</si>
  <si>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</si>
  <si>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</si>
  <si>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</si>
  <si>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Член Правительства Ивановской области - директор Департамента образования и науки Ивановской области</t>
  </si>
  <si>
    <t>(наименование должности уполномоченного лица органа-учредителя)</t>
  </si>
  <si>
    <t>Антонова О.Г.</t>
  </si>
  <si>
    <t>"12" июля 2024 г.</t>
  </si>
  <si>
    <t>М.П.</t>
  </si>
  <si>
    <t>ФИО: Антонова Ольга Генриховна</t>
  </si>
  <si>
    <t>Должность: Член Правительства Ивановской области - директор Департамента образования и науки Ивановской области</t>
  </si>
  <si>
    <t>Действует c 26.12.2023 10:53:00 по: 20.03.2025 10:53:00</t>
  </si>
  <si>
    <t>Серийный номер: 016A0F6667FF58B390E77BC0B80CCF8CE16A4658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</si>
  <si>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</si>
  <si>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</si>
  <si>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</si>
  <si>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</si>
  <si>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</si>
  <si>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</si>
  <si>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</si>
  <si>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</si>
  <si>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</si>
  <si>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</si>
  <si>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</si>
  <si>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</si>
  <si>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</si>
  <si>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</si>
  <si>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</si>
  <si>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</si>
  <si>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</si>
  <si>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</si>
  <si>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</si>
  <si>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</si>
  <si>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</si>
  <si>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</si>
  <si>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</si>
  <si>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Основная профессиональная образовательная программа -  Техническое обслуживание и ремонт двигателей, систем и агрегатов автомобилей 23.02.07</t>
  </si>
  <si>
    <t>Основная профессиональная образовательная программа -  Компьютерные системы и комплексы 09.02.01</t>
  </si>
  <si>
    <t>Основная профессиональная образовательная программа -  Повар, кондитер 43.01.09</t>
  </si>
  <si>
    <t>Подготовка водителей транспортных средств категории "В"</t>
  </si>
  <si>
    <t>Профессиональная подготовка тракториста категории "С"</t>
  </si>
  <si>
    <t>Основная профессиональная образовательная программа- 
Повар, кондитер 43.01.09</t>
  </si>
  <si>
    <t>Переподготовка водителей транспортных средств с категории "В" на категорию "С"</t>
  </si>
  <si>
    <t>Основная профессиональная образовательная программа-Мастер отделочных строительных и декоративных работ - 08.01.25</t>
  </si>
  <si>
    <t>Профессиональная подготовка  водителей внедорожных мототранспортных средств категории "А1"</t>
  </si>
  <si>
    <t>Профессиональная переподготовка тракториста c категории с "C" на  "D"</t>
  </si>
  <si>
    <t>Плата за общежитие</t>
  </si>
  <si>
    <t>135</t>
  </si>
  <si>
    <t>Возмещение расходов , понесенных в связи с эксплуатацией имущества
КБК:	
Popup Lov
Статус раздела: Открыт Статус редакции:</t>
  </si>
  <si>
    <t>Итого:</t>
  </si>
  <si>
    <t>2.2. Расчет доходов от оказания услуг (выполнения работ) в рамках установленного государственного задания</t>
  </si>
  <si>
    <t>Группа 2</t>
  </si>
  <si>
    <t>Группа 1</t>
  </si>
  <si>
    <t>2 группа</t>
  </si>
  <si>
    <t>1 группа (очное)</t>
  </si>
  <si>
    <t>2 группа (заочное)</t>
  </si>
  <si>
    <t>налоги</t>
  </si>
  <si>
    <t>Предоставление жилых помещений в общежитиях</t>
  </si>
  <si>
    <t>маляр с ОВЗ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</si>
  <si>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</si>
  <si>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</si>
  <si>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</si>
  <si>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</si>
  <si>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</si>
  <si>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</si>
  <si>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Бесплатное питание в дни теоретического, производственного обучения и производственной практики</t>
  </si>
  <si>
    <t>Питание дете-сирот</t>
  </si>
  <si>
    <t>канцтовары</t>
  </si>
  <si>
    <t>компенсация на одежду и мягкий инвентарь</t>
  </si>
  <si>
    <t>Академическая стипендия</t>
  </si>
  <si>
    <t>Социальная стипендия</t>
  </si>
  <si>
    <t>Начисления на ФОТ</t>
  </si>
  <si>
    <t>ФОТ</t>
  </si>
  <si>
    <t>Стипендия для студентов СПО</t>
  </si>
  <si>
    <t>Стипендия для студентов НПО</t>
  </si>
  <si>
    <t>Капитальный ремонт</t>
  </si>
  <si>
    <t>Покупка основных средств</t>
  </si>
  <si>
    <t>13</t>
  </si>
  <si>
    <t>14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</si>
  <si>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</si>
  <si>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</si>
  <si>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</si>
  <si>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</si>
  <si>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</si>
  <si>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</si>
  <si>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</si>
  <si>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</si>
  <si>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189</t>
  </si>
  <si>
    <t>налог нп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</si>
  <si>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</si>
  <si>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Доходы от реализации металлолома</t>
  </si>
  <si>
    <t>Доходы от макулатуры</t>
  </si>
  <si>
    <t>7.    Обоснование (расчет) плановых показателей поступлений по статье 510 «Поступление денежных средств и их эквивалентов» аналитической группы подвида доходов бюджетов</t>
  </si>
  <si>
    <t>Возврат денежных средств от Продавца за бракованный товар, приобретенный в 2023году</t>
  </si>
  <si>
    <t>Обоснования (расчеты) расходов на оплату труда ,
 на 2024 год и на плановый период 2025 и 2026 годов.</t>
  </si>
  <si>
    <t>КОДЫ</t>
  </si>
  <si>
    <t>от 11 июля 2024 г.</t>
  </si>
  <si>
    <t>по Сводному реестру</t>
  </si>
  <si>
    <t>242Ц8805</t>
  </si>
  <si>
    <t>ИНН</t>
  </si>
  <si>
    <t>3725002378</t>
  </si>
  <si>
    <t>Учреждение</t>
  </si>
  <si>
    <t>КПП</t>
  </si>
  <si>
    <t>372501001</t>
  </si>
  <si>
    <t>Вид документа</t>
  </si>
  <si>
    <t>руб</t>
  </si>
  <si>
    <t>1. Расчет плановых выплат на оплату труда</t>
  </si>
  <si>
    <t>Кредиторская задолженность на начало года</t>
  </si>
  <si>
    <t>0100</t>
  </si>
  <si>
    <t>Дебиторская  задолженность на начало года</t>
  </si>
  <si>
    <t>0200</t>
  </si>
  <si>
    <t>Расходы на оплату труда</t>
  </si>
  <si>
    <t>0300</t>
  </si>
  <si>
    <t>Кредиторская задолженность на конец года</t>
  </si>
  <si>
    <t>0400</t>
  </si>
  <si>
    <t>Дебиторская  задолженность на конец года</t>
  </si>
  <si>
    <t>0500</t>
  </si>
  <si>
    <t>Итого планируемых выплат в части взносов в международные организации (стр. 0300 + стр. 0100 - стр. 0200 - стр. 0400 + стр. 0500)</t>
  </si>
  <si>
    <t>9000</t>
  </si>
  <si>
    <t>2. Расчет расходов на оплату труда</t>
  </si>
  <si>
    <t>Расходы на выплату заработной платы, осуществляемые на основе договоров (контрактов) в соответствии с трудовым законодательством</t>
  </si>
  <si>
    <t>Пособия за первые три дня временной нетрудоспособности за счет средств работодателя в случае заболевания работника или полученной им травмы (за исключением несчастных случаев на производстве и профессиональных заболеваний)</t>
  </si>
  <si>
    <t>Выплаты поощрительного, стимулирующего характера, в том числе вознаграждения по итогам работы за год, премии</t>
  </si>
  <si>
    <t>0003</t>
  </si>
  <si>
    <t>Материальная помощь</t>
  </si>
  <si>
    <t>0004</t>
  </si>
  <si>
    <t>Единовременное денежное поощрение, в том числе в связи с выходом на пенсию за выслугу лет</t>
  </si>
  <si>
    <t>0005</t>
  </si>
  <si>
    <t>Иные расходы, включаемые в фонд оплаты труда</t>
  </si>
  <si>
    <t>0006</t>
  </si>
  <si>
    <t>Корректировка в связи с округлением</t>
  </si>
  <si>
    <t>0007</t>
  </si>
  <si>
    <t>Итого</t>
  </si>
  <si>
    <t>2.1. Расчет расходов на выплату заработной платы, осуществляемые на основе договоров (контрактов) в соответствии с трудовым законодательством</t>
  </si>
  <si>
    <t>2.1.1. Расчет расходов на выплату заработной платы, осуществляемые на основе договоров (контрактов) в соответствии с трудовым законодательством на 2024 год (на текущий финансовый год)</t>
  </si>
  <si>
    <t>Категория должностей</t>
  </si>
  <si>
    <t>Наименование должностей</t>
  </si>
  <si>
    <t>Установленная численность, чел</t>
  </si>
  <si>
    <t>Среднемесячный размер оплаты труда на одного работника</t>
  </si>
  <si>
    <t>Фонд оплаты труда в год (гр.4 x гр.5)</t>
  </si>
  <si>
    <t>всего (гр.6 + гр.7 + гр.8 )</t>
  </si>
  <si>
    <t>по должностному окладу</t>
  </si>
  <si>
    <t>по выплатам</t>
  </si>
  <si>
    <t>компенсационного характера</t>
  </si>
  <si>
    <t>стимулирующего характера</t>
  </si>
  <si>
    <t>АУП</t>
  </si>
  <si>
    <t>Директор</t>
  </si>
  <si>
    <t>Заведующий отделением.</t>
  </si>
  <si>
    <t>Заместитель директора по учебно-производственной работе</t>
  </si>
  <si>
    <t>Главный бухгалтер</t>
  </si>
  <si>
    <t>Старший мастер</t>
  </si>
  <si>
    <t>Заведующий учебной частью</t>
  </si>
  <si>
    <t>Заместитель директора по воспитательной работе и социальным вопросам</t>
  </si>
  <si>
    <t>Заместитель директора по административно-хозяйственной части</t>
  </si>
  <si>
    <t>0008</t>
  </si>
  <si>
    <t>Заместитель директора по учебной работе</t>
  </si>
  <si>
    <t>0009</t>
  </si>
  <si>
    <t>Заместитель директора по безопасности</t>
  </si>
  <si>
    <t>0010</t>
  </si>
  <si>
    <t>Основной педагогический персонал</t>
  </si>
  <si>
    <t>Мастер производственного обучения, без категории</t>
  </si>
  <si>
    <t>0011</t>
  </si>
  <si>
    <t>Мастер производственного обучения, 1 категория</t>
  </si>
  <si>
    <t>0012</t>
  </si>
  <si>
    <t>Мастер производственного обучения, высшая категория</t>
  </si>
  <si>
    <t>0013</t>
  </si>
  <si>
    <t>Преподаватель без категории</t>
  </si>
  <si>
    <t>0014</t>
  </si>
  <si>
    <t>Преподаватель 1 категория</t>
  </si>
  <si>
    <t>0015</t>
  </si>
  <si>
    <t>Преподаватель высшая категория</t>
  </si>
  <si>
    <t>0016</t>
  </si>
  <si>
    <t>Педагогические работники</t>
  </si>
  <si>
    <t>Руководитель физического воспитания 1 категории</t>
  </si>
  <si>
    <t>0017</t>
  </si>
  <si>
    <t>педагог-организатор</t>
  </si>
  <si>
    <t>0018</t>
  </si>
  <si>
    <t>педагог-психолог</t>
  </si>
  <si>
    <t>0019</t>
  </si>
  <si>
    <t>Социальный педагог высшая категория</t>
  </si>
  <si>
    <t>0020</t>
  </si>
  <si>
    <t>Старший воспитатель</t>
  </si>
  <si>
    <t>0021</t>
  </si>
  <si>
    <t>Преподаватель-организатор ОБЖ без категории</t>
  </si>
  <si>
    <t>0022</t>
  </si>
  <si>
    <t>Методист 1 категории</t>
  </si>
  <si>
    <t>0023</t>
  </si>
  <si>
    <t>Воспитатель без категории</t>
  </si>
  <si>
    <t>0024</t>
  </si>
  <si>
    <t>Советник директора по воспитанию и взаимодействию с детскими общественными объединениями</t>
  </si>
  <si>
    <t>0025</t>
  </si>
  <si>
    <t>Прочий персонал</t>
  </si>
  <si>
    <t>Слесарь-ремонтник 3р.</t>
  </si>
  <si>
    <t>0026</t>
  </si>
  <si>
    <t>Инженер-программист</t>
  </si>
  <si>
    <t>0027</t>
  </si>
  <si>
    <t>Кладовщик</t>
  </si>
  <si>
    <t>0028</t>
  </si>
  <si>
    <t>Механик</t>
  </si>
  <si>
    <t>0029</t>
  </si>
  <si>
    <t>Библиотекарь</t>
  </si>
  <si>
    <t>0030</t>
  </si>
  <si>
    <t>Контрактный управляющий</t>
  </si>
  <si>
    <t>0031</t>
  </si>
  <si>
    <t>Специалист, ответственный за обеспечение безопасности дорожного движения</t>
  </si>
  <si>
    <t>0032</t>
  </si>
  <si>
    <t>Инспектор по кадрам</t>
  </si>
  <si>
    <t>0033</t>
  </si>
  <si>
    <t>Экономист</t>
  </si>
  <si>
    <t>0034</t>
  </si>
  <si>
    <t>Секретарь руководителя</t>
  </si>
  <si>
    <t>0035</t>
  </si>
  <si>
    <t>Специалист по охране труда</t>
  </si>
  <si>
    <t>0036</t>
  </si>
  <si>
    <t>Бухгалтер</t>
  </si>
  <si>
    <t>0037</t>
  </si>
  <si>
    <t>Инженер-энергетик</t>
  </si>
  <si>
    <t>0038</t>
  </si>
  <si>
    <t>Документовед</t>
  </si>
  <si>
    <t>0039</t>
  </si>
  <si>
    <t>Слесарь-электрик по ремонту электрооборудования ( 6 разряд)</t>
  </si>
  <si>
    <t>0040</t>
  </si>
  <si>
    <t>Специалист по закупкам</t>
  </si>
  <si>
    <t>0041</t>
  </si>
  <si>
    <t>Водитель автомобиля</t>
  </si>
  <si>
    <t>0042</t>
  </si>
  <si>
    <t>Слесарь-сантехник 5р.</t>
  </si>
  <si>
    <t>0043</t>
  </si>
  <si>
    <t>Комендант</t>
  </si>
  <si>
    <t>0044</t>
  </si>
  <si>
    <t>Инженер-электроник</t>
  </si>
  <si>
    <t>0045</t>
  </si>
  <si>
    <t>Водитель</t>
  </si>
  <si>
    <t>0046</t>
  </si>
  <si>
    <t>Лаборант</t>
  </si>
  <si>
    <t>0047</t>
  </si>
  <si>
    <t>Учебно-вспомогательный персонал</t>
  </si>
  <si>
    <t>Секретарь учебной части</t>
  </si>
  <si>
    <t>0048</t>
  </si>
  <si>
    <t>2.1.2. Расчет расходов на выплату заработной платы, осуществляемые на основе договоров (контрактов) в соответствии с трудовым законодательством на 2025 год (на первый год планового периода)</t>
  </si>
  <si>
    <t>2.1.3. Расчет расходов на выплату заработной платы, осуществляемые на основе договоров (контрактов) в соответствии с трудовым законодательством на 2026 год (на второй год планового периода)</t>
  </si>
  <si>
    <t>2.2. Расчет расходов на выплаты пособий за первые три дня временной нетрудоспособности за счет средств работодателя в случае заболевания работника или полученной им травмы (за исключением несчастных случаев на производстве и профессиональных заболеваний)</t>
  </si>
  <si>
    <t>Наименование выплаты</t>
  </si>
  <si>
    <t>размер выплаты на 1 человека в год</t>
  </si>
  <si>
    <t>численность получателей выплаты, чел</t>
  </si>
  <si>
    <t>сумма</t>
  </si>
  <si>
    <t>Пособие за первые три дня временной нетрудоспособности (КВР 111) [ ]</t>
  </si>
  <si>
    <t>2.3. Расчет расходов на выплаты поощрительного, стимулирующего характера, в том числе вознаграждения по итогам работы за год, премии</t>
  </si>
  <si>
    <t>2.4. Расчет расходов на выплату материальной помощи</t>
  </si>
  <si>
    <t>2.5. Расчет расходов на выплату единовременного денежного поощрения, в том числе в связи с выходом на пенсию за выслугу лет</t>
  </si>
  <si>
    <t>2.6. Расчет иных расходов, включаемых в фонд оплаты труда</t>
  </si>
  <si>
    <t>3. Справочно: аналитическое распределение по КОСГУ</t>
  </si>
  <si>
    <t>Код по КОСГУ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</si>
  <si>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</si>
  <si>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</si>
  <si>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</si>
  <si>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</si>
  <si>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>4. Справочно: аналитическое распределение расходов по источникам финансового обеспечения</t>
  </si>
  <si>
    <t>Субсидии на иные цели</t>
  </si>
  <si>
    <t>Приносящая доход деятельность</t>
  </si>
  <si>
    <t>Субсидия ГЗ</t>
  </si>
  <si>
    <t>Обоснование (расчет) расходов на прочие выплаты персоналу учреждений, за исключением фонда оплаты труда,
 на 2024 год и на плановый период 2025 и 2026 годов.</t>
  </si>
  <si>
    <t>1. Расчет иных выплат персоналу учреждений за исключением фонда оплаты труда</t>
  </si>
  <si>
    <t>Расходы на иные выплаты персоналу учреждений, за исключением фонда оплаты труда</t>
  </si>
  <si>
    <t>Итого планируемых иных выплат персоналу (стр. 0100 - стр. 0200 + стр. 0300 - стр. 0400 + стр. 0500)</t>
  </si>
  <si>
    <t>2. Расчет расходов на осуществление иных выплат персоналу учреждений, за исключением фонда оплаты труда</t>
  </si>
  <si>
    <t>Возмещение работникам (сотрудникам) расходов, связанных со служебными командировками на территории Российской Федерации</t>
  </si>
  <si>
    <t>Компенсация работникам расходов по проезду к месту командировки и обратно</t>
  </si>
  <si>
    <t>0101</t>
  </si>
  <si>
    <t>Компенсация работникам расходов по найму жилого помещения в период командирования</t>
  </si>
  <si>
    <t>0102</t>
  </si>
  <si>
    <t>Выплата суточных при служебных командировках работникам на территории Российской Федерации</t>
  </si>
  <si>
    <t>0103</t>
  </si>
  <si>
    <t>Возмещение работникам (сотрудникам) расходов, связанных со служебными командировками на территории иностранных государств</t>
  </si>
  <si>
    <t>Компенсация работникам расходов по проезду к месту командировки и обратно при командировании на территории иностранных государств</t>
  </si>
  <si>
    <t>0201</t>
  </si>
  <si>
    <t>Компенсация работникам расходов по найму жилого помещения в период командирования на территории иностранных государств</t>
  </si>
  <si>
    <t>0202</t>
  </si>
  <si>
    <t>Выплата суточных при служебных командировках работников на территории иностранных государств</t>
  </si>
  <si>
    <t>0203</t>
  </si>
  <si>
    <t>Расходы на оформление обязательной медицинской страховки при служебных командировках работников на территории иностранных государств</t>
  </si>
  <si>
    <t>0204</t>
  </si>
  <si>
    <t>Расходы на оформление заграничного паспорта, визы и других выездных документов при служебных командировках работников на территории иностранных государств</t>
  </si>
  <si>
    <t>0205</t>
  </si>
  <si>
    <t>Расходы на оплату сборов за право въезда, транзита и иных обязательных платежей и сборов при служебных командировках работников на территории иностранных государств</t>
  </si>
  <si>
    <t>0206</t>
  </si>
  <si>
    <t>Иные расходы при служебных командировках работников на территории иностранных государств</t>
  </si>
  <si>
    <t>0207</t>
  </si>
  <si>
    <t>Продовольственно-путевые, полевые деньги</t>
  </si>
  <si>
    <t>Компенсация расходов на оплату стоимости проезда и провоза багажа к месту использования отпуска и обратно для лиц, работающих в районах Крайнего Севера и приравненных к ним местностях, и членов их семей</t>
  </si>
  <si>
    <t>Иные выплаты персоналу, за исключением фонда оплаты труда, работающему в федеральных государственных учреждениях, расположенных в районах Крайнего Севера и приравненных к ним местностях</t>
  </si>
  <si>
    <t>Компенсация за использование личного транспорта для служебных целей</t>
  </si>
  <si>
    <t>0600</t>
  </si>
  <si>
    <t>Возмещение расходов на прохождение медицинского осмотра</t>
  </si>
  <si>
    <t>0700</t>
  </si>
  <si>
    <t>Иные расходы на осуществление выплат персоналу, за исключением оплаты труда</t>
  </si>
  <si>
    <t>0800</t>
  </si>
  <si>
    <t>Всего</t>
  </si>
  <si>
    <t>2.1. Расчет расходов на возмещение работникам (сотрудникам) расходов, связанных со служебными командировками на территории Российской Федерации</t>
  </si>
  <si>
    <t>2.1.1. Расчет компенсации работникам расходов по проезду к месту командировки и обратно при командировании на территории Российской Федерации</t>
  </si>
  <si>
    <t>2.1.1.1. Расчет компенсации работникам расходов по проезду к месту командировки и обратно при командировании на территории Российской Федерации на 2024 год (на текущий финансовый год)</t>
  </si>
  <si>
    <t>Средний размер выплаты на 1 сотрудника</t>
  </si>
  <si>
    <t>Численность получателей выплаты, чел</t>
  </si>
  <si>
    <t>Среднее количество выплат в год, ед</t>
  </si>
  <si>
    <t>Сумма (гр.3 х гр.4 х гр.5)</t>
  </si>
  <si>
    <t>Компенсации работникам расходов по проезду к месту командировки и обратно (прочий персонал) []</t>
  </si>
  <si>
    <t>2.1.1.2. Расчет компенсации работникам расходов по проезду к месту командировки и обратно на территории Российской Федерации на 2025 год (на первый год планового периода)</t>
  </si>
  <si>
    <t>2.1.1.3. Расчет компенсации работникам расходов по проезду к месту командировки и обратно на территории Российской Федерации на 2026 год (на второй год планового периода)</t>
  </si>
  <si>
    <t>2.1.2. Расчет компенсации работникам расходов по найму жилого помещения в период командирования на территории Российской Федерации</t>
  </si>
  <si>
    <t>2.1.2.1. Расчет компенсации работникам расходов по найму жилого помещения в период командирования на 2024 год (на очередной финансовый год)</t>
  </si>
  <si>
    <t>Количество дней</t>
  </si>
  <si>
    <t>Сумма (гр.3 х гр.4 х гр.5 х гр.6)</t>
  </si>
  <si>
    <t>2.1.2.2. Расчет компенсации работникам расходов по найму жилого помещения в период командирования на территории Российской Федерации на 2025 год (на первый год планового периода)</t>
  </si>
  <si>
    <t>2.1.2.3. Расчет компенсации работникам расходов по найму жилого помещения в период командирования на территории Российской Федерации на 2026 год (на второй год планового периода)</t>
  </si>
  <si>
    <t>2.1.3. Расчет суточных при служебных командировках работников бюджетных и автономных учреждений на территории Российской Федерации</t>
  </si>
  <si>
    <t>2.1.3.1. Расчет суточных при служебных командировках работникам учреждения на территории Российской Федерации на 2024 год (на очередной финансовый год)</t>
  </si>
  <si>
    <t>Выплата суточных при служебных командировках работникам учреждений на территории РФ (прочий персонал) [Суточные]</t>
  </si>
  <si>
    <t>2.1.3.2. Расчет суточных при служебных командировках работникам учреждения на территории Российской Федерации на 2025 год (на первый год планового периода)</t>
  </si>
  <si>
    <t>2.1.3.3. Расчет суточных при служебных командировках работникам учреждения на территории Российской Федерации на 2026 год (на второй год планового периода)</t>
  </si>
  <si>
    <t>2.2. Расчет расходов на возмещение работникам (сотрудникам) расходов, связанных со служебными командировками на территории иностранных государств</t>
  </si>
  <si>
    <t>2.2.1. Расчет компенсации работникам (сотрудникам)  расходов по проезду к месту командировки и обратно при командировании на территории иностранных государств на 2024 год</t>
  </si>
  <si>
    <t>2.2.1.1. Расчет компенсации работникам (сотрудникам)  расходов по проезду к месту командировки и обратно при командировании на территории иностранных государств на 2024 год (на текущий финансовый год)</t>
  </si>
  <si>
    <t>Код валюты по ОКВ</t>
  </si>
  <si>
    <t>в иностранной валюте</t>
  </si>
  <si>
    <t>в валюте Российской Федерации</t>
  </si>
  <si>
    <t>в иностранной валюте (гр.4 х гр.6 х гр.8)</t>
  </si>
  <si>
    <t>в рублевом эквиваленте (гр.10 х курс валюты)</t>
  </si>
  <si>
    <t>в валюте Российской Федерации (гр.5 х гр.7 х гр.9)</t>
  </si>
  <si>
    <t>всего (гр.11 + гр.12)</t>
  </si>
  <si>
    <t>2.2.1.2. Расчет компенсации работникам (сотрудникам) расходов по проезду к месту командировки и обратно при командировании на территории иностранных государств на 2024 год (на первый год планового периода)</t>
  </si>
  <si>
    <t>2.2.1.3. Расчет компенсации работникам (сотрудникам) расходов по проезду к месту командировки и обратно при командировании на территории иностранных государств на 2025 год  (на второй год планового периода)</t>
  </si>
  <si>
    <t>2.2.2. Расчет компенсации работникам расходов по найму жилого помещения в период командирования на территории иностранных государств</t>
  </si>
  <si>
    <t>2.2.2.1. Расчет компенсации работникам расходов по найму жилого помещения в период командирования на территории иностранных государств на 2024 год (на текущий финансовый год)</t>
  </si>
  <si>
    <t>в иностранной валюте (гр.4 х гр.6 х гр.8 х гр.9)</t>
  </si>
  <si>
    <t>в рублевом эквиваленте (гр.11 х курс валюты)</t>
  </si>
  <si>
    <t>в валюте Российской Федерации (гр.5 х гр.7 х гр.8 х гр.10)</t>
  </si>
  <si>
    <t>всего (гр.12 + гр.13)</t>
  </si>
  <si>
    <t>2.2.2.2. Расчет компенсации работникам расходов по найму жилого помещения в период командирования на территории иностранных государств на 2025 год (на первый год планового периода)</t>
  </si>
  <si>
    <t>2.2.2.3. Расчет компенсации работникам расходов по найму жилого помещения в период командирования на территории иностранных государств на 2026 год (на второй год планового периода)</t>
  </si>
  <si>
    <t>2.2.3. Расчет суточных в иностранной валюте при служебных командировках работников на территории иностранных государств</t>
  </si>
  <si>
    <t>2.2.3.1. Расчет суточных в иностранной валюте при служебных командировках работников на территории иностранных государств на 2024 год (на текущий финансовый год)</t>
  </si>
  <si>
    <t>2.2.3.2. Расчет суточных в иностранной валюте при служебных командировках работников на территории иностранных государств на 2025 год (на первый год планового периода)</t>
  </si>
  <si>
    <t>2.2.3.3. Расчет суточных в иностранной валюте при служебных командировках работников на территории иностранных государств на 2026 год (на второй год планового периода)</t>
  </si>
  <si>
    <t>2.2.4. Расчет расходов на оформление обязательной медицинской страховки при служебных командировках работников на территории иностранных государств</t>
  </si>
  <si>
    <t>2.2.4.1. Расчет расходов на оформление обязательной медицинской страховки при служебных командировках работников на территории иностранных государств на 2024 год (на текущий финансовый год)</t>
  </si>
  <si>
    <t>2.2.4.2 Расчет расходов на оформление обязательной медицинской страховки при служебных командировках работников на территории иностранных государств на 2025 год (на первый год планового периода)</t>
  </si>
  <si>
    <t>2.2.4.3. Расчет расходов на оформление обязательной медицинской страховки при служебных командировках работников на территории иностранных государств на 2026 год (на второй год планового периода)</t>
  </si>
  <si>
    <t>2.2.5. Расчет расходов на оформление заграничного паспорта, визы и других выездных документов при служебных командировках работниковна территории иностранных государств</t>
  </si>
  <si>
    <t>2.2.5.1. Расчет расходов на оформление заграничного паспорта, визы и других выездных документов при служебных командировках работников на территории иностранных государств на 2024 год (на текущий финансовый год)</t>
  </si>
  <si>
    <t>2.2.5.2. Расчет расходов на оформление заграничного паспорта, визы и других выездных документов при служебных командировках работников на территории иностранных государств на 2026 год (на первый год планового периода)</t>
  </si>
  <si>
    <t>2.2.5.3. Расчет расходов на оформление заграничного паспорта, визы и других выездных документов при служебных командировках работников на территории иностранных государств на 2026 год (на второй год планового периода)</t>
  </si>
  <si>
    <t>2.2.6. Расчет расходов на оплату сборов за право въезда, транзита и иных обязательных платежей и сборов при служебных командировках работников на территории иностранных государств</t>
  </si>
  <si>
    <t>2.2.6.1. Расчет расходов на оплату сборов за право въезда, транзита и иных обязательных платежей и сборов при служебных командировках работников на территории иностранных государств на 2024 год (на текущий финансовый год)</t>
  </si>
  <si>
    <t>2.2.6.2. Расчет расходов на оплату сборов за право въезда, транзита и иных обязательных платежей и сборов при служебных командировках работников на территории иностранных государств на 2025 год (на первый год планового периода)</t>
  </si>
  <si>
    <t>2.2.6.3. Расчет расходов на оплату сборов за право въезда, транзита и иных обязательных платежей и сборов при служебных командировках работников на территории иностранных государств на 2026 год (на второй год планового периода)</t>
  </si>
  <si>
    <t>2.2.7. Расчет иных расходов при служебных командировках работников на территории иностранных государств</t>
  </si>
  <si>
    <t>средний размер выплаты на 1 человека</t>
  </si>
  <si>
    <t>среднее количество выплат в год, ед</t>
  </si>
  <si>
    <t>2.2.8. Справочно: курс иностранной валюты к рублю Российской Федерации, учтенный при расчете объема затрат</t>
  </si>
  <si>
    <t>Иностранная валюта</t>
  </si>
  <si>
    <t>2.3. Расчет продовольственно-путевых, полевых денег</t>
  </si>
  <si>
    <t>2.3.1. Расчет продовольственно-путевых, полевых денег  на 2024 год (на текущий финансовый год)</t>
  </si>
  <si>
    <t>2.3.2. Расчет продовольственно-путевых, полевых денег на 2025 год (на первый год планового периода)</t>
  </si>
  <si>
    <t>2.3.3. Расчет продовольственно-путевых, полевых денег на 2026 год (на второй год планового периода)</t>
  </si>
  <si>
    <t>2.4. Расчет выплат на компенсацию расходов на оплату стоимости проезда и провоза багажа к месту использования отпуска и обратно для лиц, работающих в районах Крайнего Севера и приравненных к ним местностях, и членов их семей</t>
  </si>
  <si>
    <t>2.4.1. Расчет выплат на компенсацию расходов на оплату стоимости проезда и провоза багажа к месту использования отпуска и обратно для лиц, работающих в районах Крайнего Севера и приравненных к ним местностях, и членов их семей на 2024 год (на текущий финансовый год)</t>
  </si>
  <si>
    <t>Размер стоимости проезда и  провоза багажа</t>
  </si>
  <si>
    <t>Количество выплат в год, ед ( гр.7 = гр.5)</t>
  </si>
  <si>
    <t>Сумма (гр.3 х гр.5 + гр.4 х гр.6)</t>
  </si>
  <si>
    <t>Справочно: численность человек, проездные билеты которым приобретаются по льготным тарифам</t>
  </si>
  <si>
    <t>на 1 сотрудника</t>
  </si>
  <si>
    <t>на 1 члена семьи</t>
  </si>
  <si>
    <t>работников</t>
  </si>
  <si>
    <t>членов семьи</t>
  </si>
  <si>
    <t>всего</t>
  </si>
  <si>
    <t>из них бесплатно</t>
  </si>
  <si>
    <t>2.4.2. Расчет выплат на компенсацию расходов на оплату стоимости проезда и провоза багажа к месту использования отпуска и обратно для лиц, работающих в районах Крайнего Севера и приравненных к ним местностях, и членов их семей на 2025 год (на первый год планового периода)</t>
  </si>
  <si>
    <t>2.4.3. Расчет выплат на компенсацию расходов на оплату стоимости проезда и провоза багажа к месту использования отпуска и обратно для лиц, работающих в районах Крайнего Севера и приравненных к ним местностях, и членов их семей на 2026 год (на второй год планового периода)</t>
  </si>
  <si>
    <t>2.5. Расчет иных выплат персоналу, за исключением фонда оплаты труда, работающему в бюджетных и автономных учреждениях, расположенных в районах Крайнего Севера и приравненных к ним местностях</t>
  </si>
  <si>
    <t>2.6. Компенсация за использование личного транспорта для служебных целей</t>
  </si>
  <si>
    <t>2.7. Компенсация расходов на прохождение медицинского осмотра</t>
  </si>
  <si>
    <t>2.8. Иные расходы на осуществление выплат персоналу, за исключением фонда оплаты труда</t>
  </si>
  <si>
    <t>Иные расходы на осуществление выплат персоналу, за исключением фонда оплаты труда (прочий персонал) (КВР 112) [компенсация расходов на транспорт]</t>
  </si>
  <si>
    <t>3. Аналитическое распределение по КОСГУ</t>
  </si>
  <si>
    <t>Прочие несоциальные выплаты персоналу в денежной форме</t>
  </si>
  <si>
    <t>212</t>
  </si>
  <si>
    <t>Транспортные услуги</t>
  </si>
  <si>
    <t>222</t>
  </si>
  <si>
    <t>Прочие работы, услуги</t>
  </si>
  <si>
    <t>226</t>
  </si>
  <si>
    <t>Обоснования (расчеты) плановых показателей иных выплат, за исключением фонда оплаты труда учреждения,
 для выполнения отдельных полномочий
 на 2024 год и на плановый период 2025 и 2026 годов.</t>
  </si>
  <si>
    <t>1. Расчет иных выплат, за исключением фонда оплаты труда учреждения, лицам, привлекаемым согласно законодательству для выполнения отдельных полномочий</t>
  </si>
  <si>
    <t>Расходы на иные выплаты, за исключением фонда оплаты труда учреждения, лицам, привлекаемым согласно законодательству для выполнения отдельных полномочий</t>
  </si>
  <si>
    <t>Итого планируемых выплат персоналу,  привлекаемому согласно законодательству для выполнения отдельных полномочий (стр. 0300 + стр. 0100 - стр. 0200 - стр. 0400 + стр. 0500)</t>
  </si>
  <si>
    <t>2. Расчет расходов на иные выплаты, за исключением фонда оплаты труда учреждения, лицам, привлекаемым согласно законодательству для выполнения отдельных полномочий</t>
  </si>
  <si>
    <t>на 2025 год (на текущий финансовый год)</t>
  </si>
  <si>
    <t>на 2026 год (на текущий финансовый год)</t>
  </si>
  <si>
    <t>сумма</t>
  </si>
  <si>
    <t>Иные выплаты, за исключением фонда оплаты труда (КВР 113) [Командировочные расходы сопровождающим на проезд студентам]</t>
  </si>
  <si>
    <t>Обоснования (расчеты) расходов на взносы по обязательному социальному страхованию,
 на 2024 год и на плановый период 2025 и 2026 годов.</t>
  </si>
  <si>
    <t>1. Расчет выплат на страховые взносы на обязательное социальное страхование</t>
  </si>
  <si>
    <t>Страховые взносы на обязательное социальное страхование</t>
  </si>
  <si>
    <t>Итого планируемых выплат по страховым взносам на обязательное социальное страхование (стр. 0100 - стр. 0200 + стр. 0300 - стр. 0400 + стр. 0500)</t>
  </si>
  <si>
    <t>2. Расчет расходов на уплату взносов на обязательное социальное страхование</t>
  </si>
  <si>
    <t>Размер базы для начисления страховых взносов</t>
  </si>
  <si>
    <t>Сумма взноса</t>
  </si>
  <si>
    <t>в пределах установленной единой предельной величины базы для исчисления страховых взносов по тарифу 30,0 %</t>
  </si>
  <si>
    <t>0110</t>
  </si>
  <si>
    <t>свыше установленной единой предельной величины базы для исчисления страховых взносов по тарифу 15,1 %</t>
  </si>
  <si>
    <t>0120</t>
  </si>
  <si>
    <t>с применением пониженных тарифов страховых взносов для отдельных категорий плательщиков</t>
  </si>
  <si>
    <t>0130</t>
  </si>
  <si>
    <t>с применением дополнительных тарифов страховых взносов для отдельных категорий плательщиков</t>
  </si>
  <si>
    <t>0140</t>
  </si>
  <si>
    <t>обязательное социальное страхование от несчастных случаев на производстве и профессиональных заболеваний по ставке 0,2 %</t>
  </si>
  <si>
    <t>0210</t>
  </si>
  <si>
    <t>обязательное социальное страхование от несчастных случаев на производстве и профессиональных заболеваний по ставке</t>
  </si>
  <si>
    <t>0220</t>
  </si>
  <si>
    <t>корректировка округления</t>
  </si>
  <si>
    <t>0310</t>
  </si>
  <si>
    <t>корректировка в связи с регрессом по страховым взносам</t>
  </si>
  <si>
    <t>0320</t>
  </si>
  <si>
    <t>Начисления на выплаты по оплате труда</t>
  </si>
  <si>
    <t>213</t>
  </si>
  <si>
    <t>Обоснования (расчеты) плановых показателей на закупку товаров, работ, услуг
 на 2024 год и на плановый период 2025 и 2026 годов.</t>
  </si>
  <si>
    <t>1. Расчет выплат на закупку товаров, работ, услуг</t>
  </si>
  <si>
    <t>объем обязательств, подлежащих исполнению за пределами планового периода</t>
  </si>
  <si>
    <t>Дебиторская задолженность на начало года</t>
  </si>
  <si>
    <t>Расходы на закупку товаров, работ, услуг</t>
  </si>
  <si>
    <t>Дебиторская задолженность на конец года</t>
  </si>
  <si>
    <t>Итого планируемых выплат в связи с закупками товаров, работ, услуг (стр. 0300 + стр. 0100 - стр. 0200 - стр. 0400 + стр. 0500)</t>
  </si>
  <si>
    <t>2. Расчет расходов на закупку товаров, работ, услуг</t>
  </si>
  <si>
    <t>Наименование объекта закупки</t>
  </si>
  <si>
    <t>Товар, работа, услуга</t>
  </si>
  <si>
    <t>Год (планируемый год)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договора (контракта) с единственным поставщиком (подрядчиком, исполнителем)</t>
  </si>
  <si>
    <t>Объем финансового обеспечения, всего</t>
  </si>
  <si>
    <t>код по ОК 034-2014 (КПЕС 2008) (ОКПД2)</t>
  </si>
  <si>
    <t>наименование</t>
  </si>
  <si>
    <t>[ОСНОВНОЙ][Интернет][за интернет]</t>
  </si>
  <si>
    <t>221</t>
  </si>
  <si>
    <t>[ОСНОВНОЙ][Иные услуги связи][Активация ОФД]</t>
  </si>
  <si>
    <t>[ОСНОВНОЙ][Иные услуги связи][Конверты]</t>
  </si>
  <si>
    <t>[ОСНОВНОЙ][Стационарная связь][Стационарная связь]</t>
  </si>
  <si>
    <t>0104</t>
  </si>
  <si>
    <t>[ОСНОВНОЙ][Стационарная связь][стационарная связь]</t>
  </si>
  <si>
    <t>0105</t>
  </si>
  <si>
    <t>Итого по коду КОСГУ</t>
  </si>
  <si>
    <t>9001</t>
  </si>
  <si>
    <t>[ОСНОВНОЙ][Иные транспортные услуги][транспортные услуги]</t>
  </si>
  <si>
    <t>9002</t>
  </si>
  <si>
    <t>[ОСНОВНОЙ][Водоотведение][водоотведение]</t>
  </si>
  <si>
    <t>223</t>
  </si>
  <si>
    <t>2023</t>
  </si>
  <si>
    <t>0301</t>
  </si>
  <si>
    <t>[ОСНОВНОЙ][Прочие коммунальные услуги][Негативное воздействие]</t>
  </si>
  <si>
    <t>0302</t>
  </si>
  <si>
    <t>[ОСНОВНОЙ][Прочие коммунальные услуги][ТКО]</t>
  </si>
  <si>
    <t>0303</t>
  </si>
  <si>
    <t>[ОСНОВНОЙ][Теплосонабжение][Теплоснабжение]</t>
  </si>
  <si>
    <t>0304</t>
  </si>
  <si>
    <t>[ОСНОВНОЙ][Холодное водоснабжение][Холодное водоснабжение]</t>
  </si>
  <si>
    <t>0305</t>
  </si>
  <si>
    <t>[ОСНОВНОЙ][Электроэнергия][Электроэнергия]</t>
  </si>
  <si>
    <t>0306</t>
  </si>
  <si>
    <t>9003</t>
  </si>
  <si>
    <t>[ОСНОВНОЙ][Движимое/недвижимое имущество][Аренда транспорта]</t>
  </si>
  <si>
    <t>224</t>
  </si>
  <si>
    <t>0401</t>
  </si>
  <si>
    <t>9004</t>
  </si>
  <si>
    <t>[ОСНОВНОЙ][Прочие расходы на содержание имущества][капитальный ремонт кровли здания Учебного корпуса]</t>
  </si>
  <si>
    <t>225</t>
  </si>
  <si>
    <t>0501</t>
  </si>
  <si>
    <t>[ОСНОВНОЙ][Прочие расходы на содержание имущества][прочие расходы на содержание имущества]</t>
  </si>
  <si>
    <t>0502</t>
  </si>
  <si>
    <t>0503</t>
  </si>
  <si>
    <t>[ОСНОВНОЙ][Прочие расходы на содержание имущества][Содержание и текущий ремонт общего имущества в МКД]</t>
  </si>
  <si>
    <t>0504</t>
  </si>
  <si>
    <t>[ОСНОВНОЙ][Прочие расходы на содержание имущества][Текущий ремонт лабораторий]</t>
  </si>
  <si>
    <t>0505</t>
  </si>
  <si>
    <t>[ОСНОВНОЙ][Прочие расходы на содержание имущества][Текущий ремонт орг.техники]</t>
  </si>
  <si>
    <t>0506</t>
  </si>
  <si>
    <t>[ОСНОВНОЙ][Прочие расходы на содержание имущества][Тех. обслуживание объектового оборудования "Стрелец-Мониторинг"]</t>
  </si>
  <si>
    <t>0507</t>
  </si>
  <si>
    <t>[ОСНОВНОЙ][Прочие расходы на содержание имущества][Техническое обслуживание мед. техники]</t>
  </si>
  <si>
    <t>0508</t>
  </si>
  <si>
    <t>[ОСНОВНОЙ][Прочие расходы на содержание имущества][ТО приборов и оборудования узла учета тепловой энергии]</t>
  </si>
  <si>
    <t>0509</t>
  </si>
  <si>
    <t>[ОСНОВНОЙ][Прочие расходы на содержание имущества][ТО систем оповещения пожарной сигнализации]</t>
  </si>
  <si>
    <t>0510</t>
  </si>
  <si>
    <t>[ОСНОВНОЙ][Прочие расходы на содержание имущества][Услуги по дератизации]</t>
  </si>
  <si>
    <t>0511</t>
  </si>
  <si>
    <t>9005</t>
  </si>
  <si>
    <t>[ОСНОВНОЙ][Оплата охранных услуг][Оплата охранных услуг]</t>
  </si>
  <si>
    <t>0601</t>
  </si>
  <si>
    <t>0602</t>
  </si>
  <si>
    <t>[ОСНОВНОЙ][Противопожарные мероприятия (монтаж)][установка системы АПС]</t>
  </si>
  <si>
    <t>0603</t>
  </si>
  <si>
    <t>[ОСНОВНОЙ][Прочие работы и услуги][За медосмотр]</t>
  </si>
  <si>
    <t>0604</t>
  </si>
  <si>
    <t>[ОСНОВНОЙ][Прочие работы и услуги][Использование базы данных "Электронная Система Госфинансы"]</t>
  </si>
  <si>
    <t>0605</t>
  </si>
  <si>
    <t>[ОСНОВНОЙ][Прочие работы и услуги][Оплата Договоров ГПХ с начислениями]</t>
  </si>
  <si>
    <t>0606</t>
  </si>
  <si>
    <t>[ОСНОВНОЙ][Прочие работы и услуги][По проведению предварительных медицинских осмотров]</t>
  </si>
  <si>
    <t>0607</t>
  </si>
  <si>
    <t>[ОСНОВНОЙ][Прочие работы и услуги][Проведение предрейсовых и послерейсовых мед. осмотров водителей]</t>
  </si>
  <si>
    <t>0608</t>
  </si>
  <si>
    <t>[ОСНОВНОЙ][Прочие работы и услуги][Услуги гардеробщиков]</t>
  </si>
  <si>
    <t>0609</t>
  </si>
  <si>
    <t>[ОСНОВНОЙ][Прочие работы и услуги][Электронная библиотечная система BOOK.ru]</t>
  </si>
  <si>
    <t>0610</t>
  </si>
  <si>
    <t>[ОСНОВНОЙ][Расходы на аттестацию рабочих мест][Проведение специальной оценки условий труда]</t>
  </si>
  <si>
    <t>0611</t>
  </si>
  <si>
    <t>[ОСНОВНОЙ][Расходы на лабораторные исследования][Расходы на лабораторные исследования]</t>
  </si>
  <si>
    <t>0612</t>
  </si>
  <si>
    <t>[ОСНОВНОЙ][Расходы на организацию питания][Расходы на организацию питания]</t>
  </si>
  <si>
    <t>0613</t>
  </si>
  <si>
    <t>[ОСНОВНОЙ][Расходы на программное обеспечение][Расходы на программное обеспечение]</t>
  </si>
  <si>
    <t>0614</t>
  </si>
  <si>
    <t>[ОСНОВНОЙ][Увеличение стоимости неискл. прав (с опред. СПИ)][Покупка неисключительных прав]</t>
  </si>
  <si>
    <t>0615</t>
  </si>
  <si>
    <t>9006</t>
  </si>
  <si>
    <t>[ОСНОВНОЙ][Страхование][страхование]</t>
  </si>
  <si>
    <t>227</t>
  </si>
  <si>
    <t>0701</t>
  </si>
  <si>
    <t>9007</t>
  </si>
  <si>
    <t>[ОСНОВНОЙ][Оборудование][За насос дренажный]</t>
  </si>
  <si>
    <t>310</t>
  </si>
  <si>
    <t>0801</t>
  </si>
  <si>
    <t>[ОСНОВНОЙ][Оборудование][покупка оборудования]</t>
  </si>
  <si>
    <t>0802</t>
  </si>
  <si>
    <t>[ОСНОВНОЙ][Прочие основные средства][За стенд]</t>
  </si>
  <si>
    <t>0803</t>
  </si>
  <si>
    <t>[ОСНОВНОЙ][Прочие основные средства][Приобретение печати]</t>
  </si>
  <si>
    <t>0804</t>
  </si>
  <si>
    <t>9008</t>
  </si>
  <si>
    <t>[ОСНОВНОЙ][Лекарственные средства][лекарственные средства]</t>
  </si>
  <si>
    <t>341</t>
  </si>
  <si>
    <t>0901</t>
  </si>
  <si>
    <t>9009</t>
  </si>
  <si>
    <t>[ОСНОВНОЙ][Горюче-смазочные и строительные материалы][ГСМ]</t>
  </si>
  <si>
    <t>343</t>
  </si>
  <si>
    <t>1001</t>
  </si>
  <si>
    <t>[ОСНОВНОЙ][Горюче-смазочные и строительные материалы][закупка масел]</t>
  </si>
  <si>
    <t>1002</t>
  </si>
  <si>
    <t>9010</t>
  </si>
  <si>
    <t>[ОСНОВНОЙ][Строительные материалы][Строительные материалы]</t>
  </si>
  <si>
    <t>344</t>
  </si>
  <si>
    <t>1101</t>
  </si>
  <si>
    <t>[ОСНОВНОЙ][Хозяйственные товары][Электрические товары]</t>
  </si>
  <si>
    <t>1102</t>
  </si>
  <si>
    <t>9011</t>
  </si>
  <si>
    <t>[ОСНОВНОЙ][Мягкий инвентарь][мягкий инвентарь]</t>
  </si>
  <si>
    <t>345</t>
  </si>
  <si>
    <t>1201</t>
  </si>
  <si>
    <t>[ОСНОВНОЙ][Мягкий инвентарь][приобретение спецодежды]</t>
  </si>
  <si>
    <t>1202</t>
  </si>
  <si>
    <t>[ОСНОВНОЙ][Спецодежда][Мягкий инвентарь (самоспасатель изолирующий (средство защиты органов дыхания ) СПИ-20)]</t>
  </si>
  <si>
    <t>1203</t>
  </si>
  <si>
    <t>9012</t>
  </si>
  <si>
    <t>[ОСНОВНОЙ][Зап. части к оборудованию][Запасные части к тракторам]</t>
  </si>
  <si>
    <t>346</t>
  </si>
  <si>
    <t>1301</t>
  </si>
  <si>
    <t>[ОСНОВНОЙ][Зап. части к оборудованию][Запасные части к транспортным средствам]</t>
  </si>
  <si>
    <t>1302</t>
  </si>
  <si>
    <t>[ОСНОВНОЙ][Канцелярские товары][Буклеты]</t>
  </si>
  <si>
    <t>1303</t>
  </si>
  <si>
    <t>[ОСНОВНОЙ][Канцелярские товары][Бумага]</t>
  </si>
  <si>
    <t>1304</t>
  </si>
  <si>
    <t>[ОСНОВНОЙ][Канцелярские товары][Канцелярские товары]</t>
  </si>
  <si>
    <t>1305</t>
  </si>
  <si>
    <t>[ОСНОВНОЙ][Прочие материальные запасы][Прочие материальные товары- учебные товары]</t>
  </si>
  <si>
    <t>1306</t>
  </si>
  <si>
    <t>[ОСНОВНОЙ][Прочие материальные запасы][Учебные материалы (лафет)]</t>
  </si>
  <si>
    <t>1307</t>
  </si>
  <si>
    <t>[ОСНОВНОЙ][Прочие материальные запасы][Учебные материалы- продукты питания)]</t>
  </si>
  <si>
    <t>1308</t>
  </si>
  <si>
    <t>[ОСНОВНОЙ][Хозяйственные товары][Моющие средства]</t>
  </si>
  <si>
    <t>1309</t>
  </si>
  <si>
    <t>[ОСНОВНОЙ][Хозяйственные товары][Стройматериалы для текущего ремонта общежития]</t>
  </si>
  <si>
    <t>1310</t>
  </si>
  <si>
    <t>9013</t>
  </si>
  <si>
    <t>[ОСНОВНОЙ][Увеличение стоимости прочих материальных запасов однократного применения][Запасы однократного применения]</t>
  </si>
  <si>
    <t>349</t>
  </si>
  <si>
    <t>1401</t>
  </si>
  <si>
    <t>9014</t>
  </si>
  <si>
    <t>за счет субсидий, предоставленных из областного бюджета:</t>
  </si>
  <si>
    <t>за счет субсидии, предоставленной на финансовое обеспечение выполнения государственного задания</t>
  </si>
  <si>
    <t>за счет целевой субсидии</t>
  </si>
  <si>
    <t>в соответствии с Федеральным законом № 44-ФЗ</t>
  </si>
  <si>
    <t>в соответствии с Федеральным законом № 223-ФЗ</t>
  </si>
  <si>
    <t>закупки, заключенные без учета требований Федеральных законов № 44-ФЗ и № 223-ФЗ</t>
  </si>
  <si>
    <t>на  2024 год (на текущий финансовый год)</t>
  </si>
  <si>
    <t>на  2025 год (на первый год планового периода)</t>
  </si>
  <si>
    <t>на  2026 год (на второй год планового периода)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</si>
  <si>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</si>
  <si>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</si>
  <si>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</si>
  <si>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</si>
  <si>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</si>
  <si>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</si>
  <si>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</si>
  <si>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</si>
  <si>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</si>
  <si>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</si>
  <si>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</si>
  <si>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</si>
  <si>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</si>
  <si>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</si>
  <si>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</si>
  <si>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</si>
  <si>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</si>
  <si>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</si>
  <si>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</si>
  <si>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</si>
  <si>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9015</t>
  </si>
  <si>
    <t>9016</t>
  </si>
  <si>
    <t>9017</t>
  </si>
  <si>
    <t>9018</t>
  </si>
  <si>
    <t>9019</t>
  </si>
  <si>
    <t>9020</t>
  </si>
  <si>
    <t>9021</t>
  </si>
  <si>
    <t>9022</t>
  </si>
  <si>
    <t>9023</t>
  </si>
  <si>
    <t>9024</t>
  </si>
  <si>
    <t>9025</t>
  </si>
  <si>
    <t>9026</t>
  </si>
  <si>
    <t>9027</t>
  </si>
  <si>
    <t>9028</t>
  </si>
  <si>
    <t>за счет субсидий, предоставленных из областного бюджета на осуществление капитальных вложений</t>
  </si>
  <si>
    <t>в соответствии с Федеральным законом № 44-ФЗ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</si>
  <si>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</si>
  <si>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</si>
  <si>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</si>
  <si>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</si>
  <si>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</si>
  <si>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</si>
  <si>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</si>
  <si>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</si>
  <si>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</si>
  <si>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</si>
  <si>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</si>
  <si>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</si>
  <si>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</si>
  <si>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</si>
  <si>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</si>
  <si>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</si>
  <si>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9029</t>
  </si>
  <si>
    <t>9030</t>
  </si>
  <si>
    <t>9031</t>
  </si>
  <si>
    <t>9032</t>
  </si>
  <si>
    <t>9033</t>
  </si>
  <si>
    <t>9034</t>
  </si>
  <si>
    <t>9035</t>
  </si>
  <si>
    <t>9036</t>
  </si>
  <si>
    <t>9037</t>
  </si>
  <si>
    <t>9038</t>
  </si>
  <si>
    <t>9039</t>
  </si>
  <si>
    <t>9040</t>
  </si>
  <si>
    <t>9041</t>
  </si>
  <si>
    <t>9042</t>
  </si>
  <si>
    <t>за счет иных средств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</si>
  <si>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</si>
  <si>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</si>
  <si>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</si>
  <si>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</si>
  <si>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</si>
  <si>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</si>
  <si>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</si>
  <si>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</si>
  <si>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</si>
  <si>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</si>
  <si>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</si>
  <si>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</si>
  <si>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9043</t>
  </si>
  <si>
    <t>9044</t>
  </si>
  <si>
    <t>9045</t>
  </si>
  <si>
    <t>9046</t>
  </si>
  <si>
    <t>9047</t>
  </si>
  <si>
    <t>9048</t>
  </si>
  <si>
    <t>9049</t>
  </si>
  <si>
    <t>9050</t>
  </si>
  <si>
    <t>9051</t>
  </si>
  <si>
    <t>9052</t>
  </si>
  <si>
    <t>9053</t>
  </si>
  <si>
    <t>9054</t>
  </si>
  <si>
    <t>9055</t>
  </si>
  <si>
    <t>9056</t>
  </si>
  <si>
    <t>3. Справочно: детализированный расчет расходов на закупку товаров, работ, услуг по кодам классификации операций сектора государственного управления</t>
  </si>
  <si>
    <t>Наименование товара, работы, услуги</t>
  </si>
  <si>
    <t>Код по ОКПД2</t>
  </si>
  <si>
    <t>Наименование единицы измерения</t>
  </si>
  <si>
    <t>Количество</t>
  </si>
  <si>
    <t>Цена за единицу</t>
  </si>
  <si>
    <t>Уровень индексации, %</t>
  </si>
  <si>
    <t>Стоимость работ (услуг)</t>
  </si>
  <si>
    <t>[ОСНОВНОЙ][Интернет][за интернет][Субсидия ГЗ]</t>
  </si>
  <si>
    <t>[ОСНОВНОЙ][Иные услуги связи][Активация ОФД][Приносящая доход деятельность]</t>
  </si>
  <si>
    <t>[ОСНОВНОЙ][Иные услуги связи][Конверты][Субсидия ГЗ]</t>
  </si>
  <si>
    <t>[ОСНОВНОЙ][Стационарная связь][стационарная связь][Субсидия ГЗ]</t>
  </si>
  <si>
    <t>[ОСНОВНОЙ][Стационарная связь][Стационарная связь][Субсидия ГЗ]</t>
  </si>
  <si>
    <t>0106</t>
  </si>
  <si>
    <t>[ОСНОВНОЙ][Иные транспортные услуги][транспортные услуги][Субсидия ГЗ]</t>
  </si>
  <si>
    <t>[ОСНОВНОЙ][Водоотведение][водоотведение][Субсидия ГЗ]</t>
  </si>
  <si>
    <t>[ОСНОВНОЙ][Водоотведение][водоотведение][Приносящая доход деятельность]</t>
  </si>
  <si>
    <t>[ОСНОВНОЙ][Прочие коммунальные услуги][ТКО][Субсидия ГЗ]</t>
  </si>
  <si>
    <t>[ОСНОВНОЙ][Прочие коммунальные услуги][ТКО][Приносящая доход деятельность]</t>
  </si>
  <si>
    <t>[ОСНОВНОЙ][Прочие коммунальные услуги][Негативное воздействие][Приносящая доход деятельность]</t>
  </si>
  <si>
    <t>[ОСНОВНОЙ][Прочие коммунальные услуги][Негативное воздействие][Субсидия ГЗ]</t>
  </si>
  <si>
    <t>[ОСНОВНОЙ][Теплосонабжение][Теплоснабжение][Приносящая доход деятельность]</t>
  </si>
  <si>
    <t>0307</t>
  </si>
  <si>
    <t>[ОСНОВНОЙ][Теплосонабжение][Теплоснабжение][Субсидия ГЗ]</t>
  </si>
  <si>
    <t>0308</t>
  </si>
  <si>
    <t>[ОСНОВНОЙ][Холодное водоснабжение][Холодное водоснабжение][Субсидия ГЗ]</t>
  </si>
  <si>
    <t>0309</t>
  </si>
  <si>
    <t>[ОСНОВНОЙ][Холодное водоснабжение][Холодное водоснабжение][Приносящая доход деятельность]</t>
  </si>
  <si>
    <t>[ОСНОВНОЙ][Электроэнергия][Электроэнергия][Приносящая доход деятельность]</t>
  </si>
  <si>
    <t>0311</t>
  </si>
  <si>
    <t>[ОСНОВНОЙ][Электроэнергия][Электроэнергия][Субсидия ГЗ]</t>
  </si>
  <si>
    <t>0312</t>
  </si>
  <si>
    <t>0313</t>
  </si>
  <si>
    <t>0314</t>
  </si>
  <si>
    <t>[ОСНОВНОЙ][Движимое/недвижимое имущество][Аренда транспорта][Приносящая доход деятельность]</t>
  </si>
  <si>
    <t>[ОСНОВНОЙ][Прочие расходы на содержание имущества][капитальный ремонт кровли здания Учебного корпуса][Субсидии на иные цели]</t>
  </si>
  <si>
    <t>[ОСНОВНОЙ][Прочие расходы на содержание имущества][Тех. обслуживание объектового оборудования "Стрелец-Мониторинг"][Субсидия ГЗ]</t>
  </si>
  <si>
    <t>[ОСНОВНОЙ][Прочие расходы на содержание имущества][ТО приборов и оборудования узла учета тепловой энергии][Субсидия ГЗ]</t>
  </si>
  <si>
    <t>[ОСНОВНОЙ][Прочие расходы на содержание имущества][Услуги по дератизации][Субсидия ГЗ]</t>
  </si>
  <si>
    <t>[ОСНОВНОЙ][Прочие расходы на содержание имущества][Содержание и текущий ремонт общего имущества в МКД][Субсидия ГЗ]</t>
  </si>
  <si>
    <t>[ОСНОВНОЙ][Прочие расходы на содержание имущества][капитальный ремонт кровли здания Учебного корпуса][Приносящая доход деятельность]</t>
  </si>
  <si>
    <t>[ОСНОВНОЙ][Прочие расходы на содержание имущества][прочие расходы на содержание имущества][Субсидия ГЗ]</t>
  </si>
  <si>
    <t>[ОСНОВНОЙ][Прочие расходы на содержание имущества][Текущий ремонт лабораторий][Субсидия ГЗ]</t>
  </si>
  <si>
    <t>[ОСНОВНОЙ][Прочие расходы на содержание имущества][Текущий ремонт лабораторий][Приносящая доход деятельность]</t>
  </si>
  <si>
    <t>0512</t>
  </si>
  <si>
    <t>0513</t>
  </si>
  <si>
    <t>[ОСНОВНОЙ][Прочие расходы на содержание имущества][ТО систем оповещения пожарной сигнализации][Субсидия ГЗ]</t>
  </si>
  <si>
    <t>0514</t>
  </si>
  <si>
    <t>[ОСНОВНОЙ][Прочие расходы на содержание имущества][Текущий ремонт орг.техники][Субсидия ГЗ]</t>
  </si>
  <si>
    <t>0515</t>
  </si>
  <si>
    <t>[ОСНОВНОЙ][Прочие расходы на содержание имущества][Техническое обслуживание мед. техники][Субсидия ГЗ]</t>
  </si>
  <si>
    <t>0516</t>
  </si>
  <si>
    <t>[ОСНОВНОЙ][Оплата охранных услуг][Оплата охранных услуг][Субсидия ГЗ]</t>
  </si>
  <si>
    <t>[ОСНОВНОЙ][Противопожарные мероприятия (монтаж)][установка системы АПС][Субсидии на иные цели]</t>
  </si>
  <si>
    <t>[ОСНОВНОЙ][Прочие работы и услуги][Электронная библиотечная система BOOK.ru][Субсидия ГЗ]</t>
  </si>
  <si>
    <t>[ОСНОВНОЙ][Прочие работы и услуги][Оплата Договоров ГПХ с начислениями][Приносящая доход деятельность]</t>
  </si>
  <si>
    <t>[ОСНОВНОЙ][Прочие работы и услуги][Оплата Договоров ГПХ с начислениями][Субсидия ГЗ]</t>
  </si>
  <si>
    <t>[ОСНОВНОЙ][Прочие работы и услуги][Услуги гардеробщиков][Субсидия ГЗ]</t>
  </si>
  <si>
    <t>[ОСНОВНОЙ][Прочие работы и услуги][За медосмотр][Субсидия ГЗ]</t>
  </si>
  <si>
    <t>[ОСНОВНОЙ][Прочие работы и услуги][Использование базы данных "Электронная Система Госфинансы"][Субсидия ГЗ]</t>
  </si>
  <si>
    <t>[ОСНОВНОЙ][Прочие работы и услуги][По проведению предварительных медицинских осмотров][Субсидия ГЗ]</t>
  </si>
  <si>
    <t>[ОСНОВНОЙ][Прочие работы и услуги][Проведение предрейсовых и послерейсовых мед. осмотров водителей][Субсидия ГЗ]</t>
  </si>
  <si>
    <t>[ОСНОВНОЙ][Прочие работы и услуги][Проведение предрейсовых и послерейсовых мед. осмотров водителей][Приносящая доход деятельность]</t>
  </si>
  <si>
    <t>[ОСНОВНОЙ][Расходы на аттестацию рабочих мест][Проведение специальной оценки условий труда][Субсидия ГЗ]</t>
  </si>
  <si>
    <t>[ОСНОВНОЙ][Расходы на лабораторные исследования][Расходы на лабораторные исследования][Субсидия ГЗ]</t>
  </si>
  <si>
    <t>[ОСНОВНОЙ][Расходы на организацию питания][Расходы на организацию питания][Субсидии на иные цели]</t>
  </si>
  <si>
    <t>0616</t>
  </si>
  <si>
    <t>[ОСНОВНОЙ][Расходы на программное обеспечение][Расходы на программное обеспечение][Субсидия ГЗ]</t>
  </si>
  <si>
    <t>0617</t>
  </si>
  <si>
    <t>[ОСНОВНОЙ][Увеличение стоимости неискл. прав (с опред. СПИ)][Покупка неисключительных прав][Субсидия ГЗ]</t>
  </si>
  <si>
    <t>0618</t>
  </si>
  <si>
    <t>[ОСНОВНОЙ][Страхование][страхование][Субсидия ГЗ]</t>
  </si>
  <si>
    <t>[ОСНОВНОЙ][Оборудование][За насос дренажный][Субсидия ГЗ]</t>
  </si>
  <si>
    <t>[ОСНОВНОЙ][Оборудование][покупка оборудования][Субсидия ГЗ]</t>
  </si>
  <si>
    <t>[ОСНОВНОЙ][Оборудование][покупка оборудования][Приносящая доход деятельность]</t>
  </si>
  <si>
    <t>[ОСНОВНОЙ][Прочие основные средства][За стенд][Субсидия ГЗ]</t>
  </si>
  <si>
    <t>[ОСНОВНОЙ][Прочие основные средства][Приобретение печати][Субсидия ГЗ]</t>
  </si>
  <si>
    <t>0805</t>
  </si>
  <si>
    <t>[ОСНОВНОЙ][Лекарственные средства][лекарственные средства][Субсидия ГЗ]</t>
  </si>
  <si>
    <t>[ОСНОВНОЙ][Горюче-смазочные и строительные материалы][ГСМ][Субсидия ГЗ]</t>
  </si>
  <si>
    <t>[ОСНОВНОЙ][Горюче-смазочные и строительные материалы][закупка масел][Приносящая доход деятельность]</t>
  </si>
  <si>
    <t>[ОСНОВНОЙ][Горюче-смазочные и строительные материалы][ГСМ][Приносящая доход деятельность]</t>
  </si>
  <si>
    <t>1003</t>
  </si>
  <si>
    <t>1004</t>
  </si>
  <si>
    <t>[ОСНОВНОЙ][Горюче-смазочные и строительные материалы][закупка масел][Субсидия ГЗ]</t>
  </si>
  <si>
    <t>1005</t>
  </si>
  <si>
    <t>[ОСНОВНОЙ][Строительные материалы][Строительные материалы][Приносящая доход деятельность]</t>
  </si>
  <si>
    <t>[ОСНОВНОЙ][Хозяйственные товары][Электрические товары][Субсидия ГЗ]</t>
  </si>
  <si>
    <t>[ОСНОВНОЙ][Мягкий инвентарь][мягкий инвентарь][Субсидия ГЗ]</t>
  </si>
  <si>
    <t>[ОСНОВНОЙ][Мягкий инвентарь][приобретение спецодежды][Приносящая доход деятельность]</t>
  </si>
  <si>
    <t>[ОСНОВНОЙ][Мягкий инвентарь][приобретение спецодежды][Субсидия ГЗ]</t>
  </si>
  <si>
    <t>[ОСНОВНОЙ][Спецодежда][Мягкий инвентарь (самоспасатель изолирующий (средство защиты органов дыхания ) СПИ-20)][Субсидия ГЗ]</t>
  </si>
  <si>
    <t>1204</t>
  </si>
  <si>
    <t>[ОСНОВНОЙ][Зап. части к оборудованию][Запасные части к транспортным средствам][Субсидия ГЗ]</t>
  </si>
  <si>
    <t>[ОСНОВНОЙ][Зап. части к оборудованию][Запасные части к тракторам][Субсидия ГЗ]</t>
  </si>
  <si>
    <t>[ОСНОВНОЙ][Канцелярские товары][Канцелярские товары][Субсидия ГЗ]</t>
  </si>
  <si>
    <t>[ОСНОВНОЙ][Канцелярские товары][Буклеты][Субсидия ГЗ]</t>
  </si>
  <si>
    <t>[ОСНОВНОЙ][Канцелярские товары][Бумага][Субсидия ГЗ]</t>
  </si>
  <si>
    <t>[ОСНОВНОЙ][Прочие материальные запасы][Прочие материальные товары- учебные товары][Субсидия ГЗ]</t>
  </si>
  <si>
    <t>[ОСНОВНОЙ][Прочие материальные запасы][Прочие материальные товары- учебные товары][Приносящая доход деятельность]</t>
  </si>
  <si>
    <t>1311</t>
  </si>
  <si>
    <t>[ОСНОВНОЙ][Прочие материальные запасы][Учебные материалы- продукты питания)][Субсидия ГЗ]</t>
  </si>
  <si>
    <t>1312</t>
  </si>
  <si>
    <t>[ОСНОВНОЙ][Прочие материальные запасы][Учебные материалы (лафет)][Субсидия ГЗ]</t>
  </si>
  <si>
    <t>1313</t>
  </si>
  <si>
    <t>1314</t>
  </si>
  <si>
    <t>1315</t>
  </si>
  <si>
    <t>[ОСНОВНОЙ][Хозяйственные товары][Моющие средства][Субсидия ГЗ]</t>
  </si>
  <si>
    <t>1316</t>
  </si>
  <si>
    <t>[ОСНОВНОЙ][Хозяйственные товары][Стройматериалы для текущего ремонта общежития][Субсидия ГЗ]</t>
  </si>
  <si>
    <t>1317</t>
  </si>
  <si>
    <t>[ОСНОВНОЙ][Увеличение стоимости прочих материальных запасов однократного применения][Запасы однократного применения][Приносящая доход деятельность]</t>
  </si>
  <si>
    <t>[ОСНОВНОЙ][Увеличение стоимости прочих материальных запасов однократного применения][Запасы однократного применения][Субсидия ГЗ]</t>
  </si>
  <si>
    <t>1402</t>
  </si>
  <si>
    <t>Обоснования (расчеты) плановых показателей по социальным выплатам гражданам, кроме публичных нормативных обязательств,
 на 2024 год и на плановый период 2025 и 2026 годов.</t>
  </si>
  <si>
    <t>1. Расчет социальных выплат гражданам</t>
  </si>
  <si>
    <t>Расходы на социальные выплаты гражданам, кроме публичных нормативных обязательств</t>
  </si>
  <si>
    <t>Итого планируемых социальных выплат гражданам (стр. 0300 + стр. 0100 - стр. 0200 - стр. 0400 + стр. 0500)</t>
  </si>
  <si>
    <t>2. Расчет  расходов на социальные выплаты гражданам, кроме публичных нормативных социальных выплат</t>
  </si>
  <si>
    <t>Расходы на социальные выплаты гражданам (в денежной форме)</t>
  </si>
  <si>
    <t>2.1. Расчет расходов на социальные выплаты гражданам (в денежной форме)</t>
  </si>
  <si>
    <t>Категория получателей</t>
  </si>
  <si>
    <t>числен-ность получате-лей выплаты, чел</t>
  </si>
  <si>
    <t>среднее количест-во выплат в год, ед</t>
  </si>
  <si>
    <t>Расходы на социальные выплаты гражданам (в денежной форме) (КВР 321) []</t>
  </si>
  <si>
    <t>Пособия по социальной помощи населению в денежной форме</t>
  </si>
  <si>
    <t>262</t>
  </si>
  <si>
    <t>Пенсии, пособия, выплачиваемые организациями сектора государственного управления</t>
  </si>
  <si>
    <t>263</t>
  </si>
  <si>
    <t>Обоснования (расчеты) плановых показателей по выплатам стипендий,
 на 2024 год и на плановый период 2025 и 2026 годов.</t>
  </si>
  <si>
    <t>1. Расчет выплат стипендий</t>
  </si>
  <si>
    <t>Расходы на выплаты стипендий</t>
  </si>
  <si>
    <t>Итого планируемых выплат премий и грантов (стр. 0300 + стр. 0100 - стр. 0200 - стр. 0400 + стр. 0500)</t>
  </si>
  <si>
    <t>2. Расчет расходов на стипендии и иных расходов социальную поддержку обучающихся за счет средств стипендиального фонда</t>
  </si>
  <si>
    <t>Стипендии</t>
  </si>
  <si>
    <t>Иные расходы на социальную поддержку обучающихся за счет средств стипендиального фонда</t>
  </si>
  <si>
    <t>2.1. Расчет расходов на выплату стипендий</t>
  </si>
  <si>
    <t>2.1.1. Расчет расходов на выплату стипендий  на 2024 год  (на текущий финансовый год)</t>
  </si>
  <si>
    <t>Категория получателей</t>
  </si>
  <si>
    <t>Средний размер выплаты на 1 человека</t>
  </si>
  <si>
    <t>Стипендии []</t>
  </si>
  <si>
    <t>2.1.2. Расчет расходов на выплату стипендий  на 2025 год  (на первый год планового периода)</t>
  </si>
  <si>
    <t>2.1.3. Расчет расходов на выплату стипендий на 2026 год (на второй год планового периода)</t>
  </si>
  <si>
    <t>2.2. Расчет расходов на осуществление иных расходов на социальную поддержку обучающихся за счет средств стипендиального фонда</t>
  </si>
  <si>
    <t>2.2.1. Расчет расходов на осуществление иных расходов на социальную поддержку обучающихся за счет средств стипендиального фонда на 2024 год (на текущий финансовый год)</t>
  </si>
  <si>
    <t>2.2.2. Расчет расходов на осуществление иных расходов на социальную поддержку обучающихся за счет средств стипендиального фонда на 2025 год  (на первый год планового периода)</t>
  </si>
  <si>
    <t>2.2.3. Расчет расходов на осуществление иных расходов на социальную поддержку обучающихся за счет средств стипендиального фонда на 2026 год (на второй год планового периода)</t>
  </si>
  <si>
    <t>Иные выплаты текущего характера физическим лицам</t>
  </si>
  <si>
    <t>296</t>
  </si>
  <si>
    <t>Обоснования (расчеты) плановых показателей по выплатам премий и грантов,
 на 2024 год и на плановый период 2025 и 2026 годов.</t>
  </si>
  <si>
    <t>1. Расчет выплат премий и грантов</t>
  </si>
  <si>
    <t>Расходы на выплату премий и грантов</t>
  </si>
  <si>
    <t>2. Расчет расходов на выплату премий и грантов</t>
  </si>
  <si>
    <t>Расходы на выплату премий за достижения в области культуры, искусства, образования, науки и техники, в иных областях</t>
  </si>
  <si>
    <t>Расходы на поощрительные выплаты спортсменам-победителям и призерам спортивных соревнований</t>
  </si>
  <si>
    <t>Расходы на предоставление грантов физическим лицам</t>
  </si>
  <si>
    <t>2.1. Расчет расходов на выплату премий за достижения в области культуры, искусства, образования, науки и техники, в иных областях</t>
  </si>
  <si>
    <t>Категория получателей премий</t>
  </si>
  <si>
    <t>2.2. Расчет расходов на поощрительные выплаты спортсменам-победителям и призерам спортивных соревнований</t>
  </si>
  <si>
    <t>2.3. Расчет расходов на предоставление грантов физическим лицам</t>
  </si>
  <si>
    <t>Обоснования (расчеты) плановых показателей по иным выплатам населению,
 на 2024 год и на плановый период 2025 и 2026 годов.</t>
  </si>
  <si>
    <t>1. Расчет расходов на иные выплаты населению</t>
  </si>
  <si>
    <t>Расходы на иные выплаты населению</t>
  </si>
  <si>
    <t>2. Расчет расходов на иные выплаты населению</t>
  </si>
  <si>
    <t>2.1. Расчет расходов на иные выплаты населению</t>
  </si>
  <si>
    <t>Обоснования (расчеты) плановых показателей на предоставление грантов,
 на 2024 год и на плановый период 2025 и 2026 годов.</t>
  </si>
  <si>
    <t>Расчет выплат на предоставление грантов</t>
  </si>
  <si>
    <t>2. Расчет расходов на предоставление грантов в форме субсидий</t>
  </si>
  <si>
    <t>2.1. Расчет расходов на предоставление грантов  в форме субсидий</t>
  </si>
  <si>
    <t>Наименование гранта</t>
  </si>
  <si>
    <t>Цель предоставления гранта</t>
  </si>
  <si>
    <t>размер одной выплаты</t>
  </si>
  <si>
    <t>количество выплат в год, ед</t>
  </si>
  <si>
    <t>Обоснования (расчеты) плановых показателей на выплаты по исполнению судебных актов,
 на 2024 год и на плановый период 2025 и 2026 годов.</t>
  </si>
  <si>
    <t>1. Расчет выплат по исполнению судебных актов</t>
  </si>
  <si>
    <t>Расходы по исполнению судебных актов</t>
  </si>
  <si>
    <t>Итого планируемых выплат по исполнению судебных актов (стр. 0300 + стр. 0100 - стр. 0200 - стр. 0400 + стр. 0500)</t>
  </si>
  <si>
    <t>2. Расчет расходов по исполнению судебных актов</t>
  </si>
  <si>
    <t>Расходы на исполнение судебных актов и мировых соглашений по возмещению вреда, причиненного в результате деятельности учреждения</t>
  </si>
  <si>
    <t>Внесение на депозитный счет арбитражного суда денежных сумм, необходимых для оплаты судебных издержек, осуществляемое на основании соответствующего судебного акта</t>
  </si>
  <si>
    <t>2.1. Расчет расходов на исполнение судебных актов и мировых соглашений по возмещению вреда, причиненного в результате деятельности учреждения</t>
  </si>
  <si>
    <t>2.2. Расчет расходов на внесение на депозитный счет арбитражного суда денежных сумм, необходимых для оплаты судебных издержек, осуществляемое на основании соответствующего судебного акта</t>
  </si>
  <si>
    <t>Обоснования (расчеты) плановых показателей в части уплаты налога на имущество организаций и земельного налога,
 на 2024 год и на плановый период 2025 и 2026 годов.</t>
  </si>
  <si>
    <t>1. Расчет выплат на уплату налога на имущество организаций и земельного налога</t>
  </si>
  <si>
    <t>Расходы на уплату налога на имущество организаций и земельного налога</t>
  </si>
  <si>
    <t>Итого планируемых выплат на уплату налога на имущество организаций и земельного налога (стр. 0300 + стр. 0100 - стр. 0200 - стр. 0400 + стр. 0500)</t>
  </si>
  <si>
    <t>2. Расчет расходов в части уплаты налога на имущество организаций и земельного налога</t>
  </si>
  <si>
    <t>Налог на имущество организаций</t>
  </si>
  <si>
    <t>Земельный налог</t>
  </si>
  <si>
    <t>3. Расчет объема расходов на уплату налога на имущество организаций по ОКТМО</t>
  </si>
  <si>
    <t>Код ОКТМО, по которому подлежит уплате сумма налога</t>
  </si>
  <si>
    <t>3.1. Расчет расходов на уплату налога на имущество организаций</t>
  </si>
  <si>
    <t>3.1.1. Расчет расходов на уплату налога на имущество организаций на  2024 год (на текущий финансовый год)</t>
  </si>
  <si>
    <t>Среднегодовая стоимость имущества за налоговый период</t>
  </si>
  <si>
    <t>Стоимость льготируемого имущества</t>
  </si>
  <si>
    <t>Налоговая база (гр.2 - гр.5)</t>
  </si>
  <si>
    <t>Код налоговой льготы (в виде понижения налоговой ставки)</t>
  </si>
  <si>
    <t>Налоговая ставка, %</t>
  </si>
  <si>
    <t>Сумма налога за налоговый период (гр.6 х гр.8/100)</t>
  </si>
  <si>
    <t>Налоговая льгота  в виде уменьшения суммы налога, подлежащей уплате в бюджет</t>
  </si>
  <si>
    <t>Сумма налога, уплачиваемая за пределами Российской Федерации</t>
  </si>
  <si>
    <t>Сумма (гр.9 - гр.11 + гр.12)</t>
  </si>
  <si>
    <t>в том числе недвижимое имущество</t>
  </si>
  <si>
    <t>код налоговой льготы</t>
  </si>
  <si>
    <t>среднегодовая стоимость необлагаемого налогом имущества за налоговый период</t>
  </si>
  <si>
    <t>3.1.2. Расчет расходов на уплату налога на имущество организаций на 2025 год (на первый год планового периода)</t>
  </si>
  <si>
    <t>3.1.3. Расчет расходов на уплату налога на имущество организаций на 2026 год (на второй год планового периода)</t>
  </si>
  <si>
    <t>3.2. Расчет расходов на уплату земельного налога</t>
  </si>
  <si>
    <t>Код по ОКТМО муниципального образования, на территории которого расположен земельный участок (доля земельного участка)</t>
  </si>
  <si>
    <t>Кадастровый номер земельного участка</t>
  </si>
  <si>
    <t>3.2.1. Расчет расходов на уплату земельного налога на 2024 год (на текущий финансовый год)</t>
  </si>
  <si>
    <t>Категория земель (код)</t>
  </si>
  <si>
    <t>Кадастровая стоимость (доля кадастровой стоимости) земельного участка</t>
  </si>
  <si>
    <t>Доля налогоплательщика в праве на земельный участок</t>
  </si>
  <si>
    <t>Налоговая льгота в виде доли необлагаемой площади земельного участка (п. 2 ст. 387 Налогового кодекса)</t>
  </si>
  <si>
    <t>Налоговая база</t>
  </si>
  <si>
    <t>Количество полных месяцев владения земельным участком в течение налогового периода</t>
  </si>
  <si>
    <t>Коэффициент владения (Кв)</t>
  </si>
  <si>
    <t>Исчисленная сумма налога</t>
  </si>
  <si>
    <t>1,5</t>
  </si>
  <si>
    <t>,3</t>
  </si>
  <si>
    <t>Количество полных месяцев использования льготы</t>
  </si>
  <si>
    <t>Коэффициент льготы (Кл)</t>
  </si>
  <si>
    <t>Налоговая льгота в виде</t>
  </si>
  <si>
    <t>Исчисленная сумма налога за налоговый период с учетом льготы</t>
  </si>
  <si>
    <t>Сумма (гр.23)</t>
  </si>
  <si>
    <t>освобождения от налогообложения (п. 2 ст. 387 Налогового кодекса)</t>
  </si>
  <si>
    <t>освобождения от налогообложения (ст. 7, ст. 395 Налогового кодекса)</t>
  </si>
  <si>
    <t>уменьшения суммы налога (п. 2 ст. 387 Налогового кодекса)</t>
  </si>
  <si>
    <t>снижения налоговой ставки (п. 2 ст. 387 Налогового кодекса)</t>
  </si>
  <si>
    <t>сумма (гр.12 х (1 - гр.14)</t>
  </si>
  <si>
    <t>3.2.2. Расчет расходов на уплату земельного налога на 2025 год (на первый год планового периода)</t>
  </si>
  <si>
    <t>3.2.3. Расчет расходов на уплату земельного налога на 2026 год (на второй год планового периода)</t>
  </si>
  <si>
    <t>4. Аналитическое распределение по КОСГУ</t>
  </si>
  <si>
    <t>Налоги, пошлины и сборы</t>
  </si>
  <si>
    <t>291</t>
  </si>
  <si>
    <t>5. Справочно: аналитическое распределение расходов по источникам финансового обеспечения</t>
  </si>
  <si>
    <t>Обоснования (расчеты) плановых показателей на уплату прочих налогов, сборов,
 на 2024 год и на плановый период 2025 и 2026 годов.</t>
  </si>
  <si>
    <t>1. Расчет выплат на уплату прочих налогов, сборов</t>
  </si>
  <si>
    <t>Расходы на уплату прочих налогов, сборов</t>
  </si>
  <si>
    <t>Итого планируемых выплат по уплате прочих налогов, сборов (стр. 0300 + стр.0100 - стр.0200 - стр. 0400 + стр. 0500)</t>
  </si>
  <si>
    <t>2. Расчет расходов на уплату прочих налогов, сборов</t>
  </si>
  <si>
    <t>Водный налог при заборе воды из водного объекта</t>
  </si>
  <si>
    <t>Водный налог при использовании водного объекта, за исключением забора воды</t>
  </si>
  <si>
    <t>Транспортный налог</t>
  </si>
  <si>
    <t>Иные налоги, сборов (включаемые в состав расходов) в бюджеты бюджетной системы Российской Федерации</t>
  </si>
  <si>
    <t>Государственая пошлина</t>
  </si>
  <si>
    <t>2.1. Расчет расходов на уплату водного налога при заборе воды из водного объекта</t>
  </si>
  <si>
    <t>2.1.1. Расчет расходов на уплату водного налога при заборе воды из водного объекта на 2024 год (на текущий финансовый год)</t>
  </si>
  <si>
    <t>Местоположение объекта</t>
  </si>
  <si>
    <t>Код по ОКТМО</t>
  </si>
  <si>
    <t>Наименование водного объекта</t>
  </si>
  <si>
    <t>Лицензия на водопользование</t>
  </si>
  <si>
    <t>Целевое назначение</t>
  </si>
  <si>
    <t>Код водопользования</t>
  </si>
  <si>
    <t>Лимит водопользования</t>
  </si>
  <si>
    <t>Объем воды, забранной из водного объекта, тыс. куб. м</t>
  </si>
  <si>
    <t>Налоговая ставка</t>
  </si>
  <si>
    <t>Коэффициент установленный ст. 333.12 Налогового кодекса</t>
  </si>
  <si>
    <t>дата</t>
  </si>
  <si>
    <t>номер</t>
  </si>
  <si>
    <t>в пределах установленного лимита</t>
  </si>
  <si>
    <t>сверх установленного лимита</t>
  </si>
  <si>
    <t>при заборе в пределах установленного лимита</t>
  </si>
  <si>
    <t>при заборе сверх установленного лимита</t>
  </si>
  <si>
    <t>для налоговых периодов (п. 1.1 ст. 333.12 Налогового кодекса)</t>
  </si>
  <si>
    <t>для налогоплательщиков,не имеющих средств измерений (п. 4 ст. 333.12 Налогового кодекса)</t>
  </si>
  <si>
    <t>для налогоплательщиков при добычи подземных вод для реализации(п. 5 ст. 333.12 Налогового кодекса)</t>
  </si>
  <si>
    <t>2.1.2. Расчет расходов на уплату водного налога при заборе воды из водного объекта на 2025 год (на первый год планового периода)</t>
  </si>
  <si>
    <t>2.1.3. Расчет расходов на уплату водного налога при заборе воды из водного объекта на 2026 год (на второй год планового периода)</t>
  </si>
  <si>
    <t>2.2. Расчет расходов на уплату водного налога при использовании водного объекта, за исключением забора воды</t>
  </si>
  <si>
    <t>2.2.1. Расчет расходов на уплату водного налога при использовании водного объекта, за исключением забора воды на 2024 год (на текущий финансовый год)</t>
  </si>
  <si>
    <t>Дата и номер документа на водопользование</t>
  </si>
  <si>
    <t>Площадь предоставленного водного пространства, кв. км</t>
  </si>
  <si>
    <t>Количество произведенной электроэнергии, тыс. кВт. Ч</t>
  </si>
  <si>
    <t>Объем древесины, сплавляемой в плотах и кошелях, тыс. куб. м</t>
  </si>
  <si>
    <t>Расстояние сплава, км</t>
  </si>
  <si>
    <t>Коэффициент, установленный ст. 333.12 Налогового кодекса</t>
  </si>
  <si>
    <t>Сумма налога</t>
  </si>
  <si>
    <t>лицензия</t>
  </si>
  <si>
    <t>договор</t>
  </si>
  <si>
    <t>2.2.2. Расчет расходов на уплату водного налога при использовании водного объекта, за исключением забора воды на 2025 год (на первый год планового периода)</t>
  </si>
  <si>
    <t>2.2.3. Расчет расходов на уплату водного налога при использовании водного объекта, за исключением забора воды на 2026 год (на второй год планового периода)</t>
  </si>
  <si>
    <t>2.3. Расчет расходов на уплату транспортного налога</t>
  </si>
  <si>
    <t>2.3.1. Расчет расходов на уплату транспортного налога на 2024 год (на текущий финансовый год)</t>
  </si>
  <si>
    <t>Код по ОКТМО субъекта Российской Федерации</t>
  </si>
  <si>
    <t>Транспортное средство</t>
  </si>
  <si>
    <t>Количество полных месяцев владения</t>
  </si>
  <si>
    <t>Коэффициент владения</t>
  </si>
  <si>
    <t>Доля во владении</t>
  </si>
  <si>
    <t>Повышающий коэффициент, п. 2 ст. 362  Налогового кодекса</t>
  </si>
  <si>
    <t>наименование (марка)</t>
  </si>
  <si>
    <t>код вида</t>
  </si>
  <si>
    <t>регистрационный знак (номер) транспортного средства</t>
  </si>
  <si>
    <t>дата регистрации</t>
  </si>
  <si>
    <t>дата снятия с учета</t>
  </si>
  <si>
    <t>Количество полных месяцев использования налоговой льготы</t>
  </si>
  <si>
    <t>Коэффициент использования налоговой льготы (Кл)</t>
  </si>
  <si>
    <t>Налоговый вычет</t>
  </si>
  <si>
    <t>Исчисленная сумма налога, подлежащая уплате в бюджет</t>
  </si>
  <si>
    <t>освобождения от налогообложения</t>
  </si>
  <si>
    <t>уменьшения суммы налога, подлежащей уплате в бюджет</t>
  </si>
  <si>
    <t>снижения налоговой ставки</t>
  </si>
  <si>
    <t>размер уменьшения суммы налога, %</t>
  </si>
  <si>
    <t>2.3.2. Расчет расходов на уплату транспортного налога на 2025 год (на первый год планового периода)</t>
  </si>
  <si>
    <t>2.3.3. Расчет расходов на уплату транспортного налога на 2026 год (на второй год планового периода)</t>
  </si>
  <si>
    <t>2.4. Расчет объема расходов на уплату иных налогов и сборов</t>
  </si>
  <si>
    <t>2.5. Расчет объема расходов на уплату государственной пошлины</t>
  </si>
  <si>
    <t>Обоснования (расчеты) плановых показателей на уплату штрафов (в том числе административных), пеней и иных платежей,
 на 2024 год и на плановый период 2025 и 2026 годов.</t>
  </si>
  <si>
    <t>1. Расчет выплат в части расходов по уплате иных платежей</t>
  </si>
  <si>
    <t>Уплата иных платежей</t>
  </si>
  <si>
    <t>Итого планируемых выплат по уплате иных платежей (стр. 0300 + стр. 0100 - стр. 0200 - стр. 0400 + стр. 0500)</t>
  </si>
  <si>
    <t>2. Расчет расходов на уплату иных платежей</t>
  </si>
  <si>
    <t>Уплата штрафов (в том числе административных), пеней</t>
  </si>
  <si>
    <t>Плата за загрязнение окружающей среды</t>
  </si>
  <si>
    <t>Платежи в счет возмещения вреда, причиняемого автомобильным дорогам общего пользования</t>
  </si>
  <si>
    <t>Взносы в уставный капитал хозяйственных обществ или складочный капитал хозяйственных партнерств</t>
  </si>
  <si>
    <t>Расходы на обслуживание долговых обязательств</t>
  </si>
  <si>
    <t>Обязательные платежи и сборы, уплачиваемые за пределами территории Российской Федерации</t>
  </si>
  <si>
    <t>Иные платежи</t>
  </si>
  <si>
    <t>2.1. Расчет расходов на уплату штрафов (в том числе административных), пеней</t>
  </si>
  <si>
    <t>2.2. Расчет расходов на плату за загрязнение окружающей среды</t>
  </si>
  <si>
    <t>2.3. Расчет расходов на платежи в счет возмещения вреда, причиняемого автомобильным дорогам общего пользования</t>
  </si>
  <si>
    <t>2.4. Расчет расходов на взносы в уставный капитал хозяйственных обществ или складочный капитал хозяйственных партнерств</t>
  </si>
  <si>
    <t>2.5. Расчет расходов на обслуживание долговых обязательств</t>
  </si>
  <si>
    <t>2.6. Расчет расходов на обязательные платежи и сборы, уплачиваемые за пределами территории Российской Федерации, в иностранной валюте</t>
  </si>
  <si>
    <t>2.7. Расчет расходов на иные платежи</t>
  </si>
  <si>
    <t>Обоснования (расчеты) плановых показателей выплат на уплату взносов в международные организации,
 на 2024 год и на плановый период 2025 и 2026 годов.</t>
  </si>
  <si>
    <t>1. Расчеты (обоснования) расходов на безвозмездные перечисления организациям</t>
  </si>
  <si>
    <t>Расходы на уплату взносов в международные организации</t>
  </si>
  <si>
    <t>1.2. Расчет расходов на уплату взносов в международные организации</t>
  </si>
  <si>
    <t>Расходы на уплату членских взносов</t>
  </si>
  <si>
    <t>Расходы на уплату целевых взносов</t>
  </si>
  <si>
    <t>Расходы на уплату добровольных взносов</t>
  </si>
  <si>
    <t>2. Расчет расходов на уплату взносов в международные организации</t>
  </si>
  <si>
    <t>2.1. Расчет расходов на уплату членских взносов в международные организации</t>
  </si>
  <si>
    <t>Наименование организации</t>
  </si>
  <si>
    <t>Цель осуществления безвозмездных перечислений</t>
  </si>
  <si>
    <t>2.2. Расчет расходов на уплату целевых взносов в международные организации</t>
  </si>
  <si>
    <t>2.3. Расчет расходов на уплату добровольных взносов в международные организации</t>
  </si>
  <si>
    <t>1. Расчет выплат в целях обеспечения реализации соглашений с правительствами иностранных государств и международными организациями</t>
  </si>
  <si>
    <t>Расходы в целях обеспечения реализации соглашений с правительствами иностранных государств и международными организациями</t>
  </si>
  <si>
    <t>Итого планируемых выплат в целях обеспечения реализации соглашений с правительствами иностранных государств и международными организациями (стр. 0300 + стр. 0100 - стр. 0200 - стр. 0400 + стр. 0500)</t>
  </si>
  <si>
    <t>1.2. Расчет расходов в целях обеспечения реализации соглашений с правительствами иностранных государств и международными организациями</t>
  </si>
  <si>
    <t>2. Расчет расходов в целях обеспечения реализации соглашений по обязательствам перед иностранными государствами и международными организациями</t>
  </si>
  <si>
    <t>Предмет соглашения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</si>
  <si>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</si>
  <si>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11.07.2024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</si>
  <si>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</si>
  <si>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</si>
  <si>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</si>
  <si>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</si>
  <si>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</si>
  <si>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</si>
  <si>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</si>
  <si>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</si>
  <si>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</si>
  <si>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</si>
  <si>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</si>
  <si>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</si>
  <si>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</si>
  <si>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выполнение государственного (муниципального) задания</t>
  </si>
  <si>
    <t>Реализация образовательных программ среднего профессионального образования - программ подготовки специалистов среднего звена (43.02.15 Поварское и кондитерское дело, Среднее общее образование, Очная)</t>
  </si>
  <si>
    <t>Заработная плата (КВР 111)</t>
  </si>
  <si>
    <t>План 2024</t>
  </si>
  <si>
    <t>(комментарий не заполнен)</t>
  </si>
  <si>
    <t>План 2025</t>
  </si>
  <si>
    <t>План 2026</t>
  </si>
  <si>
    <t>Начисления на выплаты по оплате труда (КВР 119)</t>
  </si>
  <si>
    <t>Реализация образовательных программ среднего профессионального образования - программ подготовки специалистов среднего звена (09.02.01 Компьютерные системы и комплексы, Основное общее образование, Очная)</t>
  </si>
  <si>
    <t>Увеличение стоимости прочих оборотных запасов (материалов) (КВР 244)</t>
  </si>
  <si>
    <t>субсидии на иные цели</t>
  </si>
  <si>
    <t>0089017-0704.02 3 01 R3630.612</t>
  </si>
  <si>
    <t>Заработная плата (КВР 111) ЦС</t>
  </si>
  <si>
    <t>Начисления на выплаты по оплате труда (КВР 119) ЦС</t>
  </si>
  <si>
    <t>00810004-0704.02 3 01 70780.612</t>
  </si>
  <si>
    <t>Иные выплаты текущего характера физическим лицам (КВР 340) ЦС</t>
  </si>
  <si>
    <t>субсидии на цели осуществления капитальных вложений</t>
  </si>
  <si>
    <t>средства по обязательному медицинскому страхованию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</si>
</sst>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</fonts>
  <fills count="2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3" fillId="15" borderId="13" applyBorder="0">
      <alignment horizontal="center" vertical="center" textRotation="90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center" vertical="center" wrapText="1"/>
    </xf>
    <xf numFmtId="0" fontId="25" fillId="27" borderId="25" applyBorder="0">
      <alignment horizontal="left" vertical="center" wrapText="1"/>
    </xf>
  </cellStyleXfs>
  <cellXfs count="36">
    <xf numFmtId="0" fontId="0" fillId="2" borderId="0" xfId="0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2" fillId="14" borderId="12" xfId="0" applyNumberFormat="1" applyFont="1" applyFill="1" applyBorder="1" applyAlignment="1">
      <alignment horizontal="right" vertical="center" wrapText="1" indent="1"/>
    </xf>
    <xf numFmtId="0" fontId="13" fillId="15" borderId="13" xfId="0" applyFont="1" applyFill="1" applyBorder="1" applyAlignment="1">
      <alignment horizontal="center" vertical="center" textRotation="90" wrapText="1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5" fillId="17" borderId="15" xfId="0" applyNumberFormat="1" applyFont="1" applyFill="1" applyBorder="1" applyAlignment="1">
      <alignment horizontal="right" vertical="center" wrapText="1" indent="1"/>
    </xf>
    <xf numFmtId="0" fontId="16" fillId="18" borderId="16" xfId="0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center" vertical="center" wrapText="1"/>
    </xf>
    <xf numFmtId="0" fontId="25" fillId="27" borderId="25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0" fillId="2" borderId="0" xfId="0">
      <alignment horizontal="left" vertical="center"/>
    </xf>
    <xf numFmtId="0" fontId="16" fillId="18" borderId="16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textRotation="90" wrapText="1"/>
    </xf>
    <xf numFmtId="0" fontId="19" fillId="21" borderId="19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</cellXfs>
  <cellStyles count="11">
    <cellStyle name="bold_border_center_str" xfId="9"/>
    <cellStyle name="border_bold_center_str" xfId="4"/>
    <cellStyle name="bot_border_left_str" xfId="8"/>
    <cellStyle name="bottom_center_str" xfId="5"/>
    <cellStyle name="center_str" xfId="2"/>
    <cellStyle name="left_border_left_str" xfId="10"/>
    <cellStyle name="righr_str" xfId="3"/>
    <cellStyle name="right_str" xfId="7"/>
    <cellStyle name="rotate_border_center_str" xfId="6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B2" s="15" t="s">
        <v>0</v>
      </c>
      <c r="C2" s="15"/>
      <c r="D2" s="15"/>
      <c r="E2" s="15"/>
      <c r="F2" s="15"/>
      <c r="G2" s="15"/>
      <c r="K2" s="16" t="s">
        <v>1</v>
      </c>
      <c r="L2" s="16"/>
      <c r="M2" s="16"/>
    </row>
    <row r="3" spans="1:13" ht="30" customHeight="1" x14ac:dyDescent="0.15">
      <c r="B3" s="17" t="s">
        <v>2</v>
      </c>
      <c r="C3" s="17"/>
      <c r="D3" s="17"/>
      <c r="E3" s="17"/>
      <c r="F3" s="17"/>
      <c r="G3" s="17"/>
      <c r="K3" s="18" t="s">
        <v>3</v>
      </c>
      <c r="L3" s="18"/>
      <c r="M3" s="18"/>
    </row>
    <row r="4" spans="1:13" ht="15" customHeight="1" x14ac:dyDescent="0.15">
      <c r="B4" s="17" t="s">
        <v>4</v>
      </c>
      <c r="C4" s="17"/>
      <c r="D4" s="17"/>
      <c r="E4" s="17"/>
      <c r="F4" s="17"/>
      <c r="G4" s="17"/>
      <c r="K4" s="19" t="s">
        <v>5</v>
      </c>
      <c r="L4" s="19"/>
      <c r="M4" s="19"/>
    </row>
    <row r="5" spans="1:13" ht="30" customHeight="1" x14ac:dyDescent="0.15">
      <c r="B5" s="17" t="s">
        <v>6</v>
      </c>
      <c r="C5" s="17"/>
      <c r="D5" s="17"/>
      <c r="E5" s="17"/>
      <c r="F5" s="17"/>
      <c r="G5" s="17"/>
      <c r="K5" s="7"/>
      <c r="L5" s="18" t="s">
        <v>7</v>
      </c>
      <c r="M5" s="18"/>
    </row>
    <row r="6" spans="1:13" ht="15" customHeight="1" x14ac:dyDescent="0.15">
      <c r="B6" s="17" t="s">
        <v>8</v>
      </c>
      <c r="C6" s="17"/>
      <c r="D6" s="17"/>
      <c r="E6" s="17"/>
      <c r="F6" s="17"/>
      <c r="G6" s="17"/>
      <c r="K6" s="4" t="s">
        <v>9</v>
      </c>
      <c r="L6" s="19" t="s">
        <v>10</v>
      </c>
      <c r="M6" s="19"/>
    </row>
    <row r="7" spans="1:13" ht="30" customHeight="1" x14ac:dyDescent="0.15">
      <c r="B7" s="17" t="s">
        <v>11</v>
      </c>
      <c r="C7" s="17"/>
      <c r="D7" s="17"/>
      <c r="E7" s="17"/>
      <c r="F7" s="17"/>
      <c r="G7" s="17"/>
      <c r="K7" s="18" t="s">
        <v>12</v>
      </c>
      <c r="L7" s="18"/>
      <c r="M7" s="18"/>
    </row>
    <row r="8" spans="1:13" ht="20.100000000000001" customHeight="1" x14ac:dyDescent="0.15">
      <c r="B8" s="20"/>
      <c r="C8" s="20"/>
      <c r="D8" s="20"/>
      <c r="E8" s="20"/>
      <c r="F8" s="20"/>
      <c r="G8" s="20"/>
      <c r="K8" s="21" t="s">
        <v>13</v>
      </c>
      <c r="L8" s="21"/>
      <c r="M8" s="21"/>
    </row>
    <row r="9" spans="1:13" ht="20.100000000000001" customHeight="1" x14ac:dyDescent="0.15"/>
    <row r="10" spans="1:13" ht="30" customHeight="1" x14ac:dyDescent="0.15">
      <c r="A10" s="22" t="s">
        <v>14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30" customHeight="1" x14ac:dyDescent="0.15">
      <c r="A11" s="22" t="s">
        <v>15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ht="30" customHeight="1" x14ac:dyDescent="0.15">
      <c r="G12" s="22" t="s">
        <v>12</v>
      </c>
      <c r="H12" s="22"/>
      <c r="I12" s="22"/>
      <c r="K12" s="2" t="s">
        <v>16</v>
      </c>
      <c r="L12" s="23"/>
      <c r="M12" s="23"/>
    </row>
    <row r="13" spans="1:13" ht="30" customHeight="1" x14ac:dyDescent="0.15">
      <c r="A13" s="24" t="s">
        <v>17</v>
      </c>
      <c r="B13" s="24"/>
      <c r="C13" s="24"/>
      <c r="D13" s="24"/>
      <c r="E13" s="24" t="s">
        <v>18</v>
      </c>
      <c r="F13" s="24"/>
      <c r="G13" s="24"/>
      <c r="H13" s="24"/>
      <c r="I13" s="24"/>
      <c r="J13" s="24"/>
      <c r="K13" s="2" t="s">
        <v>19</v>
      </c>
      <c r="L13" s="23" t="s">
        <v>20</v>
      </c>
      <c r="M13" s="23"/>
    </row>
    <row r="14" spans="1:13" ht="30" customHeight="1" x14ac:dyDescent="0.15">
      <c r="A14" s="24" t="s">
        <v>21</v>
      </c>
      <c r="B14" s="24"/>
      <c r="C14" s="24"/>
      <c r="D14" s="24"/>
      <c r="E14" s="24" t="s">
        <v>22</v>
      </c>
      <c r="F14" s="24"/>
      <c r="G14" s="24"/>
      <c r="H14" s="24"/>
      <c r="I14" s="24"/>
      <c r="J14" s="24"/>
      <c r="K14" s="2" t="s">
        <v>23</v>
      </c>
      <c r="L14" s="23" t="s">
        <v>24</v>
      </c>
      <c r="M14" s="23"/>
    </row>
    <row r="15" spans="1:13" ht="30" customHeight="1" x14ac:dyDescent="0.15">
      <c r="A15" s="24" t="s">
        <v>25</v>
      </c>
      <c r="B15" s="24"/>
      <c r="C15" s="24"/>
      <c r="D15" s="24"/>
      <c r="E15" s="24" t="s">
        <v>26</v>
      </c>
      <c r="F15" s="24"/>
      <c r="G15" s="24"/>
      <c r="H15" s="24"/>
      <c r="I15" s="24"/>
      <c r="J15" s="24"/>
      <c r="K15" s="2" t="s">
        <v>27</v>
      </c>
      <c r="L15" s="23" t="s">
        <v>28</v>
      </c>
      <c r="M15" s="23"/>
    </row>
    <row r="16" spans="1:13" ht="30" customHeight="1" x14ac:dyDescent="0.15">
      <c r="A16" s="24" t="s">
        <v>29</v>
      </c>
      <c r="B16" s="24"/>
      <c r="C16" s="24"/>
      <c r="D16" s="24"/>
      <c r="E16" s="24" t="s">
        <v>30</v>
      </c>
      <c r="F16" s="24"/>
      <c r="G16" s="24"/>
      <c r="H16" s="24"/>
      <c r="I16" s="24"/>
      <c r="J16" s="24"/>
      <c r="K16" s="2"/>
      <c r="L16" s="23"/>
      <c r="M16" s="23"/>
    </row>
    <row r="17" spans="1:13" ht="30" customHeight="1" x14ac:dyDescent="0.15">
      <c r="A17" s="24" t="s">
        <v>31</v>
      </c>
      <c r="B17" s="24"/>
      <c r="C17" s="24"/>
      <c r="D17" s="24"/>
      <c r="E17" s="24"/>
      <c r="F17" s="24"/>
      <c r="G17" s="24"/>
      <c r="H17" s="24"/>
      <c r="I17" s="24"/>
      <c r="J17" s="24"/>
      <c r="K17" s="2" t="s">
        <v>32</v>
      </c>
      <c r="L17" s="23" t="s">
        <v>33</v>
      </c>
      <c r="M17" s="23"/>
    </row>
  </sheetData>
  <sheetProtection password="D591" sheet="1" objects="1" scenarios="1"/>
  <mergeCells count="33">
    <mergeCell ref="A17:D17"/>
    <mergeCell ref="E17:J17"/>
    <mergeCell ref="L17:M17"/>
    <mergeCell ref="A15:D15"/>
    <mergeCell ref="E15:J15"/>
    <mergeCell ref="L15:M15"/>
    <mergeCell ref="A16:D16"/>
    <mergeCell ref="E16:J16"/>
    <mergeCell ref="L16:M16"/>
    <mergeCell ref="A13:D13"/>
    <mergeCell ref="E13:J13"/>
    <mergeCell ref="L13:M13"/>
    <mergeCell ref="A14:D14"/>
    <mergeCell ref="E14:J14"/>
    <mergeCell ref="L14:M14"/>
    <mergeCell ref="B8:G8"/>
    <mergeCell ref="K8:M8"/>
    <mergeCell ref="A10:M10"/>
    <mergeCell ref="A11:M11"/>
    <mergeCell ref="G12:I12"/>
    <mergeCell ref="L12:M12"/>
    <mergeCell ref="B5:G5"/>
    <mergeCell ref="L5:M5"/>
    <mergeCell ref="B6:G6"/>
    <mergeCell ref="L6:M6"/>
    <mergeCell ref="B7:G7"/>
    <mergeCell ref="K7:M7"/>
    <mergeCell ref="B2:G2"/>
    <mergeCell ref="K2:M2"/>
    <mergeCell ref="B3:G3"/>
    <mergeCell ref="K3:M3"/>
    <mergeCell ref="B4:G4"/>
    <mergeCell ref="K4:M4"/>
  </mergeCells>
  <phoneticPr fontId="0" type="noConversion"/>
  <pageMargins left="0.4" right="0.4" top="0.4" bottom="0.4" header="0.1" footer="0.1"/>
  <pageSetup paperSize="9" scale="75" fitToHeight="0" orientation="landscape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workbookViewId="0"/>
  </sheetViews>
  <sheetFormatPr defaultRowHeight="10.5" x14ac:dyDescent="0.15"/>
  <cols>
    <col min="1" max="2" width="22.85546875" customWidth="1"/>
    <col min="3" max="16" width="17.140625" customWidth="1"/>
  </cols>
  <sheetData>
    <row r="1" spans="1:16" ht="9.9499999999999993" customHeight="1" x14ac:dyDescent="0.15"/>
    <row r="2" spans="1:16" ht="45" customHeight="1" x14ac:dyDescent="0.15">
      <c r="A2" s="16" t="s">
        <v>1151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30" customHeight="1" x14ac:dyDescent="0.15">
      <c r="P3" s="5" t="s">
        <v>444</v>
      </c>
    </row>
    <row r="4" spans="1:16" ht="30" customHeight="1" x14ac:dyDescent="0.15">
      <c r="A4" s="21" t="s">
        <v>445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12" t="s">
        <v>19</v>
      </c>
      <c r="P4" s="5" t="s">
        <v>20</v>
      </c>
    </row>
    <row r="5" spans="1:16" ht="30" customHeight="1" x14ac:dyDescent="0.15">
      <c r="O5" s="12" t="s">
        <v>446</v>
      </c>
      <c r="P5" s="5" t="s">
        <v>447</v>
      </c>
    </row>
    <row r="6" spans="1:16" ht="30" customHeight="1" x14ac:dyDescent="0.15">
      <c r="O6" s="12" t="s">
        <v>448</v>
      </c>
      <c r="P6" s="5" t="s">
        <v>449</v>
      </c>
    </row>
    <row r="7" spans="1:16" ht="39.950000000000003" customHeight="1" x14ac:dyDescent="0.15">
      <c r="A7" s="3" t="s">
        <v>450</v>
      </c>
      <c r="B7" s="28" t="s">
        <v>18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12" t="s">
        <v>451</v>
      </c>
      <c r="P7" s="5" t="s">
        <v>452</v>
      </c>
    </row>
    <row r="8" spans="1:16" ht="30" customHeight="1" x14ac:dyDescent="0.15">
      <c r="A8" s="3" t="s">
        <v>453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12"/>
      <c r="P8" s="5"/>
    </row>
    <row r="9" spans="1:16" ht="30" customHeight="1" x14ac:dyDescent="0.15">
      <c r="A9" s="3" t="s">
        <v>31</v>
      </c>
      <c r="B9" s="26" t="s">
        <v>454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12" t="s">
        <v>32</v>
      </c>
      <c r="P9" s="5" t="s">
        <v>33</v>
      </c>
    </row>
    <row r="10" spans="1:16" ht="9.9499999999999993" customHeight="1" x14ac:dyDescent="0.15"/>
    <row r="11" spans="1:16" ht="45" customHeight="1" x14ac:dyDescent="0.15">
      <c r="A11" s="29" t="s">
        <v>1152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9.9499999999999993" customHeight="1" x14ac:dyDescent="0.15"/>
    <row r="13" spans="1:16" ht="45" customHeight="1" x14ac:dyDescent="0.15">
      <c r="A13" s="23" t="s">
        <v>35</v>
      </c>
      <c r="B13" s="23"/>
      <c r="C13" s="23" t="s">
        <v>36</v>
      </c>
      <c r="D13" s="23" t="s">
        <v>39</v>
      </c>
      <c r="E13" s="23"/>
      <c r="F13" s="23"/>
    </row>
    <row r="14" spans="1:16" ht="45" customHeight="1" x14ac:dyDescent="0.15">
      <c r="A14" s="23"/>
      <c r="B14" s="30"/>
      <c r="C14" s="23"/>
      <c r="D14" s="5" t="s">
        <v>365</v>
      </c>
      <c r="E14" s="5" t="s">
        <v>366</v>
      </c>
      <c r="F14" s="5" t="s">
        <v>367</v>
      </c>
    </row>
    <row r="15" spans="1:16" ht="20.100000000000001" customHeight="1" x14ac:dyDescent="0.15">
      <c r="A15" s="23" t="s">
        <v>271</v>
      </c>
      <c r="B15" s="23"/>
      <c r="C15" s="5" t="s">
        <v>373</v>
      </c>
      <c r="D15" s="5" t="s">
        <v>374</v>
      </c>
      <c r="E15" s="5" t="s">
        <v>375</v>
      </c>
      <c r="F15" s="5" t="s">
        <v>30</v>
      </c>
    </row>
    <row r="16" spans="1:16" ht="39.950000000000003" customHeight="1" x14ac:dyDescent="0.15">
      <c r="A16" s="24" t="s">
        <v>456</v>
      </c>
      <c r="B16" s="24"/>
      <c r="C16" s="5" t="s">
        <v>457</v>
      </c>
      <c r="D16" s="8">
        <v>0</v>
      </c>
      <c r="E16" s="8">
        <v>0</v>
      </c>
      <c r="F16" s="8">
        <v>0</v>
      </c>
    </row>
    <row r="17" spans="1:16" ht="39.950000000000003" customHeight="1" x14ac:dyDescent="0.15">
      <c r="A17" s="24" t="s">
        <v>458</v>
      </c>
      <c r="B17" s="24"/>
      <c r="C17" s="5" t="s">
        <v>459</v>
      </c>
      <c r="D17" s="8">
        <v>0</v>
      </c>
      <c r="E17" s="8">
        <v>0</v>
      </c>
      <c r="F17" s="8">
        <v>0</v>
      </c>
    </row>
    <row r="18" spans="1:16" ht="60" customHeight="1" x14ac:dyDescent="0.15">
      <c r="A18" s="24" t="s">
        <v>1153</v>
      </c>
      <c r="B18" s="24"/>
      <c r="C18" s="5" t="s">
        <v>461</v>
      </c>
      <c r="D18" s="8">
        <v>4706139.3</v>
      </c>
      <c r="E18" s="8">
        <v>0</v>
      </c>
      <c r="F18" s="8">
        <v>0</v>
      </c>
    </row>
    <row r="19" spans="1:16" ht="39.950000000000003" customHeight="1" x14ac:dyDescent="0.15">
      <c r="A19" s="24" t="s">
        <v>462</v>
      </c>
      <c r="B19" s="24"/>
      <c r="C19" s="5" t="s">
        <v>463</v>
      </c>
      <c r="D19" s="8">
        <v>0</v>
      </c>
      <c r="E19" s="8">
        <v>0</v>
      </c>
      <c r="F19" s="8">
        <v>0</v>
      </c>
    </row>
    <row r="20" spans="1:16" ht="39.950000000000003" customHeight="1" x14ac:dyDescent="0.15">
      <c r="A20" s="24" t="s">
        <v>464</v>
      </c>
      <c r="B20" s="24"/>
      <c r="C20" s="5" t="s">
        <v>465</v>
      </c>
      <c r="D20" s="8">
        <v>0</v>
      </c>
      <c r="E20" s="8">
        <v>0</v>
      </c>
      <c r="F20" s="8">
        <v>0</v>
      </c>
    </row>
    <row r="21" spans="1:16" ht="50.1" customHeight="1" x14ac:dyDescent="0.15">
      <c r="A21" s="24" t="s">
        <v>1154</v>
      </c>
      <c r="B21" s="24"/>
      <c r="C21" s="5" t="s">
        <v>467</v>
      </c>
      <c r="D21" s="8">
        <f>D16-D17+D18-D19-D20</f>
        <v>4706139.3</v>
      </c>
      <c r="E21" s="8">
        <f>E16-E17+E18-E19-E20</f>
        <v>0</v>
      </c>
      <c r="F21" s="8">
        <f>F16-F17+F18-F19-F20</f>
        <v>0</v>
      </c>
    </row>
    <row r="22" spans="1:16" ht="9.9499999999999993" customHeight="1" x14ac:dyDescent="0.15"/>
    <row r="23" spans="1:16" ht="45" customHeight="1" x14ac:dyDescent="0.15">
      <c r="A23" s="29" t="s">
        <v>1155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ht="9.9499999999999993" customHeight="1" x14ac:dyDescent="0.15"/>
    <row r="25" spans="1:16" ht="45" customHeight="1" x14ac:dyDescent="0.15">
      <c r="A25" s="23" t="s">
        <v>35</v>
      </c>
      <c r="B25" s="23"/>
      <c r="C25" s="23" t="s">
        <v>36</v>
      </c>
      <c r="D25" s="23" t="s">
        <v>39</v>
      </c>
      <c r="E25" s="23"/>
      <c r="F25" s="23"/>
    </row>
    <row r="26" spans="1:16" ht="45" customHeight="1" x14ac:dyDescent="0.15">
      <c r="A26" s="23"/>
      <c r="B26" s="30"/>
      <c r="C26" s="23"/>
      <c r="D26" s="5" t="s">
        <v>365</v>
      </c>
      <c r="E26" s="5" t="s">
        <v>366</v>
      </c>
      <c r="F26" s="5" t="s">
        <v>367</v>
      </c>
    </row>
    <row r="27" spans="1:16" ht="20.100000000000001" customHeight="1" x14ac:dyDescent="0.15">
      <c r="A27" s="23" t="s">
        <v>271</v>
      </c>
      <c r="B27" s="23"/>
      <c r="C27" s="5" t="s">
        <v>373</v>
      </c>
      <c r="D27" s="5" t="s">
        <v>374</v>
      </c>
      <c r="E27" s="5" t="s">
        <v>375</v>
      </c>
      <c r="F27" s="5" t="s">
        <v>30</v>
      </c>
    </row>
    <row r="28" spans="1:16" ht="39.950000000000003" customHeight="1" x14ac:dyDescent="0.15">
      <c r="A28" s="24" t="s">
        <v>1156</v>
      </c>
      <c r="B28" s="24"/>
      <c r="C28" s="5" t="s">
        <v>44</v>
      </c>
      <c r="D28" s="8">
        <v>4706139.3</v>
      </c>
      <c r="E28" s="8">
        <v>0</v>
      </c>
      <c r="F28" s="8">
        <v>0</v>
      </c>
    </row>
    <row r="29" spans="1:16" ht="50.1" customHeight="1" x14ac:dyDescent="0.15">
      <c r="A29" s="24" t="s">
        <v>481</v>
      </c>
      <c r="B29" s="24"/>
      <c r="C29" s="5" t="s">
        <v>467</v>
      </c>
      <c r="D29" s="8">
        <f>SUM(D28:D28)</f>
        <v>4706139.3</v>
      </c>
      <c r="E29" s="8">
        <f>SUM(E28:E28)</f>
        <v>0</v>
      </c>
      <c r="F29" s="8">
        <f>SUM(F28:F28)</f>
        <v>0</v>
      </c>
    </row>
    <row r="30" spans="1:16" ht="9.9499999999999993" customHeight="1" x14ac:dyDescent="0.15"/>
    <row r="31" spans="1:16" ht="45" customHeight="1" x14ac:dyDescent="0.15">
      <c r="A31" s="29" t="s">
        <v>1157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9.9499999999999993" customHeight="1" x14ac:dyDescent="0.15"/>
    <row r="33" spans="1:16" ht="45" customHeight="1" x14ac:dyDescent="0.15">
      <c r="A33" s="23" t="s">
        <v>591</v>
      </c>
      <c r="B33" s="23"/>
      <c r="C33" s="23" t="s">
        <v>36</v>
      </c>
      <c r="D33" s="23" t="s">
        <v>1158</v>
      </c>
      <c r="E33" s="23" t="s">
        <v>365</v>
      </c>
      <c r="F33" s="23"/>
      <c r="G33" s="23"/>
      <c r="H33" s="23"/>
      <c r="I33" s="23" t="s">
        <v>744</v>
      </c>
      <c r="J33" s="23"/>
      <c r="K33" s="23"/>
      <c r="L33" s="23"/>
      <c r="M33" s="23" t="s">
        <v>745</v>
      </c>
      <c r="N33" s="23"/>
      <c r="O33" s="23"/>
      <c r="P33" s="23"/>
    </row>
    <row r="34" spans="1:16" ht="45" customHeight="1" x14ac:dyDescent="0.15">
      <c r="A34" s="23"/>
      <c r="B34" s="30"/>
      <c r="C34" s="23"/>
      <c r="D34" s="23"/>
      <c r="E34" s="5" t="s">
        <v>705</v>
      </c>
      <c r="F34" s="5" t="s">
        <v>1159</v>
      </c>
      <c r="G34" s="5" t="s">
        <v>1160</v>
      </c>
      <c r="H34" s="5" t="s">
        <v>594</v>
      </c>
      <c r="I34" s="5" t="s">
        <v>705</v>
      </c>
      <c r="J34" s="5" t="s">
        <v>1159</v>
      </c>
      <c r="K34" s="5" t="s">
        <v>1160</v>
      </c>
      <c r="L34" s="5" t="s">
        <v>594</v>
      </c>
      <c r="M34" s="5" t="s">
        <v>705</v>
      </c>
      <c r="N34" s="5" t="s">
        <v>1159</v>
      </c>
      <c r="O34" s="5" t="s">
        <v>1160</v>
      </c>
      <c r="P34" s="5" t="s">
        <v>594</v>
      </c>
    </row>
    <row r="35" spans="1:16" ht="20.100000000000001" customHeight="1" x14ac:dyDescent="0.15">
      <c r="A35" s="23" t="s">
        <v>271</v>
      </c>
      <c r="B35" s="23"/>
      <c r="C35" s="5" t="s">
        <v>373</v>
      </c>
      <c r="D35" s="5" t="s">
        <v>374</v>
      </c>
      <c r="E35" s="5" t="s">
        <v>375</v>
      </c>
      <c r="F35" s="5" t="s">
        <v>30</v>
      </c>
      <c r="G35" s="5" t="s">
        <v>376</v>
      </c>
      <c r="H35" s="5" t="s">
        <v>377</v>
      </c>
      <c r="I35" s="5" t="s">
        <v>378</v>
      </c>
      <c r="J35" s="5" t="s">
        <v>379</v>
      </c>
      <c r="K35" s="5" t="s">
        <v>380</v>
      </c>
      <c r="L35" s="5" t="s">
        <v>381</v>
      </c>
      <c r="M35" s="5" t="s">
        <v>382</v>
      </c>
      <c r="N35" s="5" t="s">
        <v>426</v>
      </c>
      <c r="O35" s="5" t="s">
        <v>427</v>
      </c>
      <c r="P35" s="5" t="s">
        <v>944</v>
      </c>
    </row>
    <row r="36" spans="1:16" ht="60" customHeight="1" x14ac:dyDescent="0.15">
      <c r="A36" s="24" t="s">
        <v>1161</v>
      </c>
      <c r="B36" s="24"/>
      <c r="C36" s="5" t="s">
        <v>44</v>
      </c>
      <c r="D36" s="5"/>
      <c r="E36" s="8">
        <v>2196</v>
      </c>
      <c r="F36" s="8">
        <v>28</v>
      </c>
      <c r="G36" s="8">
        <v>1</v>
      </c>
      <c r="H36" s="8">
        <v>61488</v>
      </c>
      <c r="I36" s="8">
        <v>0</v>
      </c>
      <c r="J36" s="8">
        <v>1</v>
      </c>
      <c r="K36" s="8">
        <v>0</v>
      </c>
      <c r="L36" s="8">
        <v>0</v>
      </c>
      <c r="M36" s="8">
        <v>0</v>
      </c>
      <c r="N36" s="8">
        <v>1</v>
      </c>
      <c r="O36" s="8">
        <v>0</v>
      </c>
      <c r="P36" s="8">
        <v>0</v>
      </c>
    </row>
    <row r="37" spans="1:16" ht="60" customHeight="1" x14ac:dyDescent="0.15">
      <c r="A37" s="24" t="s">
        <v>1161</v>
      </c>
      <c r="B37" s="24"/>
      <c r="C37" s="5" t="s">
        <v>47</v>
      </c>
      <c r="D37" s="5"/>
      <c r="E37" s="8">
        <v>154821.71</v>
      </c>
      <c r="F37" s="8">
        <v>30</v>
      </c>
      <c r="G37" s="8">
        <v>1</v>
      </c>
      <c r="H37" s="8">
        <v>4644651.3</v>
      </c>
      <c r="I37" s="8">
        <v>0</v>
      </c>
      <c r="J37" s="8">
        <v>1</v>
      </c>
      <c r="K37" s="8">
        <v>0</v>
      </c>
      <c r="L37" s="8">
        <v>0</v>
      </c>
      <c r="M37" s="8">
        <v>0</v>
      </c>
      <c r="N37" s="8">
        <v>1</v>
      </c>
      <c r="O37" s="8">
        <v>0</v>
      </c>
      <c r="P37" s="8">
        <v>0</v>
      </c>
    </row>
    <row r="38" spans="1:16" ht="50.1" customHeight="1" x14ac:dyDescent="0.15">
      <c r="A38" s="24" t="s">
        <v>481</v>
      </c>
      <c r="B38" s="24"/>
      <c r="C38" s="5" t="s">
        <v>467</v>
      </c>
      <c r="D38" s="5" t="s">
        <v>53</v>
      </c>
      <c r="E38" s="5" t="s">
        <v>53</v>
      </c>
      <c r="F38" s="5" t="s">
        <v>53</v>
      </c>
      <c r="G38" s="5" t="s">
        <v>53</v>
      </c>
      <c r="H38" s="8">
        <f>SUM(H36:H37)</f>
        <v>4706139.3</v>
      </c>
      <c r="I38" s="5" t="s">
        <v>53</v>
      </c>
      <c r="J38" s="5" t="s">
        <v>53</v>
      </c>
      <c r="K38" s="5" t="s">
        <v>53</v>
      </c>
      <c r="L38" s="8">
        <f>SUM(L36:L37)</f>
        <v>0</v>
      </c>
      <c r="M38" s="5" t="s">
        <v>53</v>
      </c>
      <c r="N38" s="5" t="s">
        <v>53</v>
      </c>
      <c r="O38" s="5" t="s">
        <v>53</v>
      </c>
      <c r="P38" s="8">
        <f>SUM(P36:P37)</f>
        <v>0</v>
      </c>
    </row>
    <row r="39" spans="1:16" ht="9.9499999999999993" customHeight="1" x14ac:dyDescent="0.15"/>
    <row r="40" spans="1:16" ht="45" customHeight="1" x14ac:dyDescent="0.15">
      <c r="A40" s="29" t="s">
        <v>732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1:16" ht="9.9499999999999993" customHeight="1" x14ac:dyDescent="0.15"/>
    <row r="42" spans="1:16" ht="45" customHeight="1" x14ac:dyDescent="0.15">
      <c r="A42" s="23" t="s">
        <v>35</v>
      </c>
      <c r="B42" s="23"/>
      <c r="C42" s="23" t="s">
        <v>601</v>
      </c>
      <c r="D42" s="23" t="s">
        <v>36</v>
      </c>
      <c r="E42" s="23" t="s">
        <v>39</v>
      </c>
      <c r="F42" s="23"/>
      <c r="G42" s="23"/>
    </row>
    <row r="43" spans="1:16" ht="45" customHeight="1" x14ac:dyDescent="0.15">
      <c r="A43" s="23"/>
      <c r="B43" s="30"/>
      <c r="C43" s="23"/>
      <c r="D43" s="23"/>
      <c r="E43" s="5" t="s">
        <v>365</v>
      </c>
      <c r="F43" s="5" t="s">
        <v>366</v>
      </c>
      <c r="G43" s="5" t="s">
        <v>367</v>
      </c>
    </row>
    <row r="44" spans="1:16" ht="20.100000000000001" customHeight="1" x14ac:dyDescent="0.15">
      <c r="A44" s="23" t="s">
        <v>271</v>
      </c>
      <c r="B44" s="23"/>
      <c r="C44" s="5" t="s">
        <v>373</v>
      </c>
      <c r="D44" s="5" t="s">
        <v>374</v>
      </c>
      <c r="E44" s="5" t="s">
        <v>375</v>
      </c>
      <c r="F44" s="5" t="s">
        <v>30</v>
      </c>
      <c r="G44" s="5" t="s">
        <v>376</v>
      </c>
    </row>
    <row r="45" spans="1:16" ht="39.950000000000003" customHeight="1" x14ac:dyDescent="0.15">
      <c r="A45" s="24" t="s">
        <v>1162</v>
      </c>
      <c r="B45" s="24"/>
      <c r="C45" s="5" t="s">
        <v>1163</v>
      </c>
      <c r="D45" s="5" t="s">
        <v>44</v>
      </c>
      <c r="E45" s="8">
        <v>61488</v>
      </c>
      <c r="F45" s="8">
        <v>0</v>
      </c>
      <c r="G45" s="8">
        <v>0</v>
      </c>
    </row>
    <row r="46" spans="1:16" ht="60" customHeight="1" x14ac:dyDescent="0.15">
      <c r="A46" s="24" t="s">
        <v>1164</v>
      </c>
      <c r="B46" s="24"/>
      <c r="C46" s="5" t="s">
        <v>1165</v>
      </c>
      <c r="D46" s="5" t="s">
        <v>47</v>
      </c>
      <c r="E46" s="8">
        <v>4644651.3</v>
      </c>
      <c r="F46" s="8">
        <v>0</v>
      </c>
      <c r="G46" s="8">
        <v>0</v>
      </c>
    </row>
    <row r="47" spans="1:16" ht="9.9499999999999993" customHeight="1" x14ac:dyDescent="0.15"/>
    <row r="48" spans="1:16" ht="45" customHeight="1" x14ac:dyDescent="0.15">
      <c r="A48" s="29" t="s">
        <v>606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1:6" ht="9.9499999999999993" customHeight="1" x14ac:dyDescent="0.15"/>
    <row r="50" spans="1:6" ht="45" customHeight="1" x14ac:dyDescent="0.15">
      <c r="A50" s="23" t="s">
        <v>35</v>
      </c>
      <c r="B50" s="23"/>
      <c r="C50" s="23" t="s">
        <v>36</v>
      </c>
      <c r="D50" s="23" t="s">
        <v>39</v>
      </c>
      <c r="E50" s="23"/>
      <c r="F50" s="23"/>
    </row>
    <row r="51" spans="1:6" ht="45" customHeight="1" x14ac:dyDescent="0.15">
      <c r="A51" s="23"/>
      <c r="B51" s="30"/>
      <c r="C51" s="23"/>
      <c r="D51" s="5" t="s">
        <v>365</v>
      </c>
      <c r="E51" s="5" t="s">
        <v>366</v>
      </c>
      <c r="F51" s="5" t="s">
        <v>367</v>
      </c>
    </row>
    <row r="52" spans="1:6" ht="20.100000000000001" customHeight="1" x14ac:dyDescent="0.15">
      <c r="A52" s="23" t="s">
        <v>271</v>
      </c>
      <c r="B52" s="23"/>
      <c r="C52" s="5" t="s">
        <v>373</v>
      </c>
      <c r="D52" s="5" t="s">
        <v>374</v>
      </c>
      <c r="E52" s="5" t="s">
        <v>375</v>
      </c>
      <c r="F52" s="5" t="s">
        <v>30</v>
      </c>
    </row>
    <row r="53" spans="1:6" ht="20.100000000000001" customHeight="1" x14ac:dyDescent="0.15">
      <c r="A53" s="24" t="s">
        <v>607</v>
      </c>
      <c r="B53" s="24"/>
      <c r="C53" s="5" t="s">
        <v>44</v>
      </c>
      <c r="D53" s="8">
        <v>4706139.3</v>
      </c>
      <c r="E53" s="8">
        <v>0</v>
      </c>
      <c r="F53" s="8">
        <v>0</v>
      </c>
    </row>
  </sheetData>
  <sheetProtection password="D591" sheet="1" objects="1" scenarios="1"/>
  <mergeCells count="48">
    <mergeCell ref="A52:B52"/>
    <mergeCell ref="A53:B53"/>
    <mergeCell ref="A45:B45"/>
    <mergeCell ref="A46:B46"/>
    <mergeCell ref="A48:P48"/>
    <mergeCell ref="A50:B51"/>
    <mergeCell ref="C50:C51"/>
    <mergeCell ref="D50:F50"/>
    <mergeCell ref="A42:B43"/>
    <mergeCell ref="C42:C43"/>
    <mergeCell ref="D42:D43"/>
    <mergeCell ref="E42:G42"/>
    <mergeCell ref="A44:B44"/>
    <mergeCell ref="A35:B35"/>
    <mergeCell ref="A36:B36"/>
    <mergeCell ref="A37:B37"/>
    <mergeCell ref="A38:B38"/>
    <mergeCell ref="A40:P40"/>
    <mergeCell ref="A27:B27"/>
    <mergeCell ref="A28:B28"/>
    <mergeCell ref="A29:B29"/>
    <mergeCell ref="A31:P31"/>
    <mergeCell ref="A33:B34"/>
    <mergeCell ref="C33:C34"/>
    <mergeCell ref="D33:D34"/>
    <mergeCell ref="E33:H33"/>
    <mergeCell ref="I33:L33"/>
    <mergeCell ref="M33:P33"/>
    <mergeCell ref="A21:B21"/>
    <mergeCell ref="A23:P23"/>
    <mergeCell ref="A25:B26"/>
    <mergeCell ref="C25:C26"/>
    <mergeCell ref="D25:F25"/>
    <mergeCell ref="A16:B16"/>
    <mergeCell ref="A17:B17"/>
    <mergeCell ref="A18:B18"/>
    <mergeCell ref="A19:B19"/>
    <mergeCell ref="A20:B20"/>
    <mergeCell ref="A11:P11"/>
    <mergeCell ref="A13:B14"/>
    <mergeCell ref="C13:C14"/>
    <mergeCell ref="D13:F13"/>
    <mergeCell ref="A15:B15"/>
    <mergeCell ref="A2:P2"/>
    <mergeCell ref="A4:N4"/>
    <mergeCell ref="B7:N7"/>
    <mergeCell ref="B8:N8"/>
    <mergeCell ref="B9:N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&amp;R&amp;L&amp;"Verdana,Полужирный"&amp;K000000&amp;R&amp;"Verdana,Полужирный"&amp;K00-014Подготовлено в ЭС РАМЗЭС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workbookViewId="0"/>
  </sheetViews>
  <sheetFormatPr defaultRowHeight="10.5" x14ac:dyDescent="0.15"/>
  <cols>
    <col min="1" max="2" width="22.85546875" customWidth="1"/>
    <col min="3" max="13" width="17.140625" customWidth="1"/>
  </cols>
  <sheetData>
    <row r="1" spans="1:13" ht="9.9499999999999993" customHeight="1" x14ac:dyDescent="0.15"/>
    <row r="2" spans="1:13" ht="45" customHeight="1" x14ac:dyDescent="0.15">
      <c r="A2" s="16" t="s">
        <v>1166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30" customHeight="1" x14ac:dyDescent="0.15">
      <c r="M3" s="5" t="s">
        <v>444</v>
      </c>
    </row>
    <row r="4" spans="1:13" ht="30" customHeight="1" x14ac:dyDescent="0.15">
      <c r="A4" s="21" t="s">
        <v>445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12" t="s">
        <v>19</v>
      </c>
      <c r="M4" s="5" t="s">
        <v>20</v>
      </c>
    </row>
    <row r="5" spans="1:13" ht="30" customHeight="1" x14ac:dyDescent="0.15">
      <c r="L5" s="12" t="s">
        <v>446</v>
      </c>
      <c r="M5" s="5" t="s">
        <v>447</v>
      </c>
    </row>
    <row r="6" spans="1:13" ht="30" customHeight="1" x14ac:dyDescent="0.15">
      <c r="L6" s="12" t="s">
        <v>448</v>
      </c>
      <c r="M6" s="5" t="s">
        <v>449</v>
      </c>
    </row>
    <row r="7" spans="1:13" ht="39.950000000000003" customHeight="1" x14ac:dyDescent="0.15">
      <c r="A7" s="3" t="s">
        <v>450</v>
      </c>
      <c r="B7" s="28" t="s">
        <v>18</v>
      </c>
      <c r="C7" s="28"/>
      <c r="D7" s="28"/>
      <c r="E7" s="28"/>
      <c r="F7" s="28"/>
      <c r="G7" s="28"/>
      <c r="H7" s="28"/>
      <c r="I7" s="28"/>
      <c r="J7" s="28"/>
      <c r="K7" s="28"/>
      <c r="L7" s="12" t="s">
        <v>451</v>
      </c>
      <c r="M7" s="5" t="s">
        <v>452</v>
      </c>
    </row>
    <row r="8" spans="1:13" ht="30" customHeight="1" x14ac:dyDescent="0.15">
      <c r="A8" s="3" t="s">
        <v>453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12"/>
      <c r="M8" s="5"/>
    </row>
    <row r="9" spans="1:13" ht="30" customHeight="1" x14ac:dyDescent="0.15">
      <c r="A9" s="3" t="s">
        <v>31</v>
      </c>
      <c r="B9" s="26" t="s">
        <v>454</v>
      </c>
      <c r="C9" s="26"/>
      <c r="D9" s="26"/>
      <c r="E9" s="26"/>
      <c r="F9" s="26"/>
      <c r="G9" s="26"/>
      <c r="H9" s="26"/>
      <c r="I9" s="26"/>
      <c r="J9" s="26"/>
      <c r="K9" s="26"/>
      <c r="L9" s="12" t="s">
        <v>32</v>
      </c>
      <c r="M9" s="5" t="s">
        <v>33</v>
      </c>
    </row>
    <row r="10" spans="1:13" ht="9.9499999999999993" customHeight="1" x14ac:dyDescent="0.15"/>
    <row r="11" spans="1:13" ht="45" customHeight="1" x14ac:dyDescent="0.15">
      <c r="A11" s="29" t="s">
        <v>1167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ht="9.9499999999999993" customHeight="1" x14ac:dyDescent="0.15"/>
    <row r="13" spans="1:13" ht="45" customHeight="1" x14ac:dyDescent="0.15">
      <c r="A13" s="23" t="s">
        <v>35</v>
      </c>
      <c r="B13" s="23"/>
      <c r="C13" s="23" t="s">
        <v>36</v>
      </c>
      <c r="D13" s="23" t="s">
        <v>39</v>
      </c>
      <c r="E13" s="23"/>
      <c r="F13" s="23"/>
    </row>
    <row r="14" spans="1:13" ht="45" customHeight="1" x14ac:dyDescent="0.15">
      <c r="A14" s="23"/>
      <c r="B14" s="30"/>
      <c r="C14" s="23"/>
      <c r="D14" s="5" t="s">
        <v>365</v>
      </c>
      <c r="E14" s="5" t="s">
        <v>366</v>
      </c>
      <c r="F14" s="5" t="s">
        <v>367</v>
      </c>
    </row>
    <row r="15" spans="1:13" ht="20.100000000000001" customHeight="1" x14ac:dyDescent="0.15">
      <c r="A15" s="23" t="s">
        <v>271</v>
      </c>
      <c r="B15" s="23"/>
      <c r="C15" s="5" t="s">
        <v>373</v>
      </c>
      <c r="D15" s="5" t="s">
        <v>374</v>
      </c>
      <c r="E15" s="5" t="s">
        <v>375</v>
      </c>
      <c r="F15" s="5" t="s">
        <v>30</v>
      </c>
    </row>
    <row r="16" spans="1:13" ht="39.950000000000003" customHeight="1" x14ac:dyDescent="0.15">
      <c r="A16" s="24" t="s">
        <v>456</v>
      </c>
      <c r="B16" s="24"/>
      <c r="C16" s="5" t="s">
        <v>457</v>
      </c>
      <c r="D16" s="8">
        <v>0</v>
      </c>
      <c r="E16" s="8">
        <v>0</v>
      </c>
      <c r="F16" s="8">
        <v>0</v>
      </c>
    </row>
    <row r="17" spans="1:13" ht="39.950000000000003" customHeight="1" x14ac:dyDescent="0.15">
      <c r="A17" s="24" t="s">
        <v>458</v>
      </c>
      <c r="B17" s="24"/>
      <c r="C17" s="5" t="s">
        <v>459</v>
      </c>
      <c r="D17" s="8">
        <v>0</v>
      </c>
      <c r="E17" s="8">
        <v>0</v>
      </c>
      <c r="F17" s="8">
        <v>0</v>
      </c>
    </row>
    <row r="18" spans="1:13" ht="20.100000000000001" customHeight="1" x14ac:dyDescent="0.15">
      <c r="A18" s="24" t="s">
        <v>1168</v>
      </c>
      <c r="B18" s="24"/>
      <c r="C18" s="5" t="s">
        <v>461</v>
      </c>
      <c r="D18" s="8">
        <v>5070096</v>
      </c>
      <c r="E18" s="8">
        <v>0</v>
      </c>
      <c r="F18" s="8">
        <v>0</v>
      </c>
    </row>
    <row r="19" spans="1:13" ht="39.950000000000003" customHeight="1" x14ac:dyDescent="0.15">
      <c r="A19" s="24" t="s">
        <v>462</v>
      </c>
      <c r="B19" s="24"/>
      <c r="C19" s="5" t="s">
        <v>463</v>
      </c>
      <c r="D19" s="8">
        <v>0</v>
      </c>
      <c r="E19" s="8">
        <v>0</v>
      </c>
      <c r="F19" s="8">
        <v>0</v>
      </c>
    </row>
    <row r="20" spans="1:13" ht="39.950000000000003" customHeight="1" x14ac:dyDescent="0.15">
      <c r="A20" s="24" t="s">
        <v>464</v>
      </c>
      <c r="B20" s="24"/>
      <c r="C20" s="5" t="s">
        <v>465</v>
      </c>
      <c r="D20" s="8">
        <v>0</v>
      </c>
      <c r="E20" s="8">
        <v>0</v>
      </c>
      <c r="F20" s="8">
        <v>0</v>
      </c>
    </row>
    <row r="21" spans="1:13" ht="50.1" customHeight="1" x14ac:dyDescent="0.15">
      <c r="A21" s="24" t="s">
        <v>1169</v>
      </c>
      <c r="B21" s="24"/>
      <c r="C21" s="5" t="s">
        <v>467</v>
      </c>
      <c r="D21" s="8">
        <f>D16-D17+D18-D19-D20</f>
        <v>5070096</v>
      </c>
      <c r="E21" s="8">
        <f>E16-E17+E18-E19-E20</f>
        <v>0</v>
      </c>
      <c r="F21" s="8">
        <f>F16-F17+F18-F19-F20</f>
        <v>0</v>
      </c>
    </row>
    <row r="22" spans="1:13" ht="9.9499999999999993" customHeight="1" x14ac:dyDescent="0.15"/>
    <row r="23" spans="1:13" ht="45" customHeight="1" x14ac:dyDescent="0.15">
      <c r="A23" s="29" t="s">
        <v>1170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9.9499999999999993" customHeight="1" x14ac:dyDescent="0.15"/>
    <row r="25" spans="1:13" ht="45" customHeight="1" x14ac:dyDescent="0.15">
      <c r="A25" s="23" t="s">
        <v>35</v>
      </c>
      <c r="B25" s="23"/>
      <c r="C25" s="23" t="s">
        <v>36</v>
      </c>
      <c r="D25" s="23" t="s">
        <v>39</v>
      </c>
      <c r="E25" s="23"/>
      <c r="F25" s="23"/>
    </row>
    <row r="26" spans="1:13" ht="45" customHeight="1" x14ac:dyDescent="0.15">
      <c r="A26" s="23"/>
      <c r="B26" s="30"/>
      <c r="C26" s="23"/>
      <c r="D26" s="5" t="s">
        <v>365</v>
      </c>
      <c r="E26" s="5" t="s">
        <v>366</v>
      </c>
      <c r="F26" s="5" t="s">
        <v>367</v>
      </c>
    </row>
    <row r="27" spans="1:13" ht="20.100000000000001" customHeight="1" x14ac:dyDescent="0.15">
      <c r="A27" s="23" t="s">
        <v>271</v>
      </c>
      <c r="B27" s="23"/>
      <c r="C27" s="5" t="s">
        <v>373</v>
      </c>
      <c r="D27" s="5" t="s">
        <v>374</v>
      </c>
      <c r="E27" s="5" t="s">
        <v>375</v>
      </c>
      <c r="F27" s="5" t="s">
        <v>30</v>
      </c>
    </row>
    <row r="28" spans="1:13" ht="20.100000000000001" customHeight="1" x14ac:dyDescent="0.15">
      <c r="A28" s="24" t="s">
        <v>1171</v>
      </c>
      <c r="B28" s="24"/>
      <c r="C28" s="5" t="s">
        <v>457</v>
      </c>
      <c r="D28" s="8">
        <v>5070096</v>
      </c>
      <c r="E28" s="8">
        <v>0</v>
      </c>
      <c r="F28" s="8">
        <v>0</v>
      </c>
    </row>
    <row r="29" spans="1:13" ht="60" customHeight="1" x14ac:dyDescent="0.15">
      <c r="A29" s="24" t="s">
        <v>1172</v>
      </c>
      <c r="B29" s="24"/>
      <c r="C29" s="5" t="s">
        <v>459</v>
      </c>
      <c r="D29" s="8">
        <v>0</v>
      </c>
      <c r="E29" s="8">
        <v>0</v>
      </c>
      <c r="F29" s="8">
        <v>0</v>
      </c>
    </row>
    <row r="30" spans="1:13" ht="50.1" customHeight="1" x14ac:dyDescent="0.15">
      <c r="A30" s="24" t="s">
        <v>646</v>
      </c>
      <c r="B30" s="24"/>
      <c r="C30" s="5" t="s">
        <v>467</v>
      </c>
      <c r="D30" s="8">
        <f>SUM(D28:D29)</f>
        <v>5070096</v>
      </c>
      <c r="E30" s="8">
        <f>SUM(E28:E29)</f>
        <v>0</v>
      </c>
      <c r="F30" s="8">
        <f>SUM(F28:F29)</f>
        <v>0</v>
      </c>
    </row>
    <row r="31" spans="1:13" ht="9.9499999999999993" customHeight="1" x14ac:dyDescent="0.15"/>
    <row r="32" spans="1:13" ht="45" customHeight="1" x14ac:dyDescent="0.15">
      <c r="A32" s="29" t="s">
        <v>1173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ht="45" customHeight="1" x14ac:dyDescent="0.15">
      <c r="A33" s="29" t="s">
        <v>1174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ht="9.9499999999999993" customHeight="1" x14ac:dyDescent="0.15"/>
    <row r="35" spans="1:13" ht="65.099999999999994" customHeight="1" x14ac:dyDescent="0.15">
      <c r="A35" s="23" t="s">
        <v>591</v>
      </c>
      <c r="B35" s="23"/>
      <c r="C35" s="5" t="s">
        <v>36</v>
      </c>
      <c r="D35" s="5" t="s">
        <v>1175</v>
      </c>
      <c r="E35" s="5" t="s">
        <v>1176</v>
      </c>
      <c r="F35" s="5" t="s">
        <v>659</v>
      </c>
      <c r="G35" s="5" t="s">
        <v>651</v>
      </c>
      <c r="H35" s="5" t="s">
        <v>652</v>
      </c>
      <c r="I35" s="5" t="s">
        <v>39</v>
      </c>
    </row>
    <row r="36" spans="1:13" ht="20.100000000000001" customHeight="1" x14ac:dyDescent="0.15">
      <c r="A36" s="23" t="s">
        <v>271</v>
      </c>
      <c r="B36" s="23"/>
      <c r="C36" s="5" t="s">
        <v>373</v>
      </c>
      <c r="D36" s="5" t="s">
        <v>374</v>
      </c>
      <c r="E36" s="5" t="s">
        <v>375</v>
      </c>
      <c r="F36" s="5" t="s">
        <v>30</v>
      </c>
      <c r="G36" s="5" t="s">
        <v>376</v>
      </c>
      <c r="H36" s="5" t="s">
        <v>377</v>
      </c>
      <c r="I36" s="5" t="s">
        <v>378</v>
      </c>
    </row>
    <row r="37" spans="1:13" ht="20.100000000000001" customHeight="1" x14ac:dyDescent="0.15">
      <c r="A37" s="24" t="s">
        <v>1177</v>
      </c>
      <c r="B37" s="24"/>
      <c r="C37" s="5" t="s">
        <v>44</v>
      </c>
      <c r="D37" s="5"/>
      <c r="E37" s="8">
        <v>2000</v>
      </c>
      <c r="F37" s="8">
        <v>0</v>
      </c>
      <c r="G37" s="8">
        <v>0</v>
      </c>
      <c r="H37" s="8">
        <v>12</v>
      </c>
      <c r="I37" s="8">
        <v>24000</v>
      </c>
    </row>
    <row r="38" spans="1:13" ht="20.100000000000001" customHeight="1" x14ac:dyDescent="0.15">
      <c r="A38" s="24" t="s">
        <v>1177</v>
      </c>
      <c r="B38" s="24"/>
      <c r="C38" s="5" t="s">
        <v>47</v>
      </c>
      <c r="D38" s="5"/>
      <c r="E38" s="8">
        <v>732</v>
      </c>
      <c r="F38" s="8">
        <v>0</v>
      </c>
      <c r="G38" s="8">
        <v>0</v>
      </c>
      <c r="H38" s="8">
        <v>12</v>
      </c>
      <c r="I38" s="8">
        <v>1010160</v>
      </c>
    </row>
    <row r="39" spans="1:13" ht="20.100000000000001" customHeight="1" x14ac:dyDescent="0.15">
      <c r="A39" s="24" t="s">
        <v>1177</v>
      </c>
      <c r="B39" s="24"/>
      <c r="C39" s="5" t="s">
        <v>472</v>
      </c>
      <c r="D39" s="5"/>
      <c r="E39" s="8">
        <v>2000</v>
      </c>
      <c r="F39" s="8">
        <v>0</v>
      </c>
      <c r="G39" s="8">
        <v>0</v>
      </c>
      <c r="H39" s="8">
        <v>12</v>
      </c>
      <c r="I39" s="8">
        <v>16000</v>
      </c>
    </row>
    <row r="40" spans="1:13" ht="20.100000000000001" customHeight="1" x14ac:dyDescent="0.15">
      <c r="A40" s="24" t="s">
        <v>1177</v>
      </c>
      <c r="B40" s="24"/>
      <c r="C40" s="5" t="s">
        <v>474</v>
      </c>
      <c r="D40" s="5"/>
      <c r="E40" s="8">
        <v>4000</v>
      </c>
      <c r="F40" s="8">
        <v>0</v>
      </c>
      <c r="G40" s="8">
        <v>0</v>
      </c>
      <c r="H40" s="8">
        <v>12</v>
      </c>
      <c r="I40" s="8">
        <v>32000</v>
      </c>
    </row>
    <row r="41" spans="1:13" ht="20.100000000000001" customHeight="1" x14ac:dyDescent="0.15">
      <c r="A41" s="24" t="s">
        <v>1177</v>
      </c>
      <c r="B41" s="24"/>
      <c r="C41" s="5" t="s">
        <v>476</v>
      </c>
      <c r="D41" s="5"/>
      <c r="E41" s="8">
        <v>488</v>
      </c>
      <c r="F41" s="8">
        <v>0</v>
      </c>
      <c r="G41" s="8">
        <v>0</v>
      </c>
      <c r="H41" s="8">
        <v>12</v>
      </c>
      <c r="I41" s="8">
        <v>3987936</v>
      </c>
    </row>
    <row r="42" spans="1:13" ht="50.1" customHeight="1" x14ac:dyDescent="0.15">
      <c r="A42" s="24" t="s">
        <v>481</v>
      </c>
      <c r="B42" s="24"/>
      <c r="C42" s="5" t="s">
        <v>467</v>
      </c>
      <c r="D42" s="5" t="s">
        <v>53</v>
      </c>
      <c r="E42" s="5" t="s">
        <v>53</v>
      </c>
      <c r="F42" s="5" t="s">
        <v>53</v>
      </c>
      <c r="G42" s="5" t="s">
        <v>53</v>
      </c>
      <c r="H42" s="5" t="s">
        <v>53</v>
      </c>
      <c r="I42" s="8">
        <f>SUM(I37:I41)</f>
        <v>5070096</v>
      </c>
    </row>
    <row r="43" spans="1:13" ht="9.9499999999999993" customHeight="1" x14ac:dyDescent="0.15"/>
    <row r="44" spans="1:13" ht="45" customHeight="1" x14ac:dyDescent="0.15">
      <c r="A44" s="29" t="s">
        <v>1178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3" ht="9.9499999999999993" customHeight="1" x14ac:dyDescent="0.15"/>
    <row r="46" spans="1:13" ht="65.099999999999994" customHeight="1" x14ac:dyDescent="0.15">
      <c r="A46" s="23" t="s">
        <v>591</v>
      </c>
      <c r="B46" s="23"/>
      <c r="C46" s="5" t="s">
        <v>36</v>
      </c>
      <c r="D46" s="5" t="s">
        <v>1175</v>
      </c>
      <c r="E46" s="5" t="s">
        <v>1176</v>
      </c>
      <c r="F46" s="5" t="s">
        <v>659</v>
      </c>
      <c r="G46" s="5" t="s">
        <v>651</v>
      </c>
      <c r="H46" s="5" t="s">
        <v>652</v>
      </c>
      <c r="I46" s="5" t="s">
        <v>39</v>
      </c>
    </row>
    <row r="47" spans="1:13" ht="20.100000000000001" customHeight="1" x14ac:dyDescent="0.15">
      <c r="A47" s="23" t="s">
        <v>271</v>
      </c>
      <c r="B47" s="23"/>
      <c r="C47" s="5" t="s">
        <v>373</v>
      </c>
      <c r="D47" s="5" t="s">
        <v>374</v>
      </c>
      <c r="E47" s="5" t="s">
        <v>375</v>
      </c>
      <c r="F47" s="5" t="s">
        <v>30</v>
      </c>
      <c r="G47" s="5" t="s">
        <v>376</v>
      </c>
      <c r="H47" s="5" t="s">
        <v>377</v>
      </c>
      <c r="I47" s="5" t="s">
        <v>378</v>
      </c>
    </row>
    <row r="48" spans="1:13" ht="20.100000000000001" customHeight="1" x14ac:dyDescent="0.15">
      <c r="A48" s="23" t="s">
        <v>53</v>
      </c>
      <c r="B48" s="23"/>
      <c r="C48" s="5" t="s">
        <v>53</v>
      </c>
      <c r="D48" s="5" t="s">
        <v>53</v>
      </c>
      <c r="E48" s="5" t="s">
        <v>53</v>
      </c>
      <c r="F48" s="5" t="s">
        <v>53</v>
      </c>
      <c r="G48" s="5" t="s">
        <v>53</v>
      </c>
      <c r="H48" s="5" t="s">
        <v>53</v>
      </c>
      <c r="I48" s="5" t="s">
        <v>53</v>
      </c>
    </row>
    <row r="49" spans="1:13" ht="9.9499999999999993" customHeight="1" x14ac:dyDescent="0.15"/>
    <row r="50" spans="1:13" ht="45" customHeight="1" x14ac:dyDescent="0.15">
      <c r="A50" s="29" t="s">
        <v>1179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3" ht="9.9499999999999993" customHeight="1" x14ac:dyDescent="0.15"/>
    <row r="52" spans="1:13" ht="65.099999999999994" customHeight="1" x14ac:dyDescent="0.15">
      <c r="A52" s="23" t="s">
        <v>591</v>
      </c>
      <c r="B52" s="23"/>
      <c r="C52" s="5" t="s">
        <v>36</v>
      </c>
      <c r="D52" s="5" t="s">
        <v>1175</v>
      </c>
      <c r="E52" s="5" t="s">
        <v>1176</v>
      </c>
      <c r="F52" s="5" t="s">
        <v>659</v>
      </c>
      <c r="G52" s="5" t="s">
        <v>651</v>
      </c>
      <c r="H52" s="5" t="s">
        <v>652</v>
      </c>
      <c r="I52" s="5" t="s">
        <v>39</v>
      </c>
    </row>
    <row r="53" spans="1:13" ht="20.100000000000001" customHeight="1" x14ac:dyDescent="0.15">
      <c r="A53" s="23" t="s">
        <v>271</v>
      </c>
      <c r="B53" s="23"/>
      <c r="C53" s="5" t="s">
        <v>373</v>
      </c>
      <c r="D53" s="5" t="s">
        <v>374</v>
      </c>
      <c r="E53" s="5" t="s">
        <v>375</v>
      </c>
      <c r="F53" s="5" t="s">
        <v>30</v>
      </c>
      <c r="G53" s="5" t="s">
        <v>376</v>
      </c>
      <c r="H53" s="5" t="s">
        <v>377</v>
      </c>
      <c r="I53" s="5" t="s">
        <v>378</v>
      </c>
    </row>
    <row r="54" spans="1:13" ht="20.100000000000001" customHeight="1" x14ac:dyDescent="0.15">
      <c r="A54" s="23" t="s">
        <v>53</v>
      </c>
      <c r="B54" s="23"/>
      <c r="C54" s="5" t="s">
        <v>53</v>
      </c>
      <c r="D54" s="5" t="s">
        <v>53</v>
      </c>
      <c r="E54" s="5" t="s">
        <v>53</v>
      </c>
      <c r="F54" s="5" t="s">
        <v>53</v>
      </c>
      <c r="G54" s="5" t="s">
        <v>53</v>
      </c>
      <c r="H54" s="5" t="s">
        <v>53</v>
      </c>
      <c r="I54" s="5" t="s">
        <v>53</v>
      </c>
    </row>
    <row r="55" spans="1:13" ht="9.9499999999999993" customHeight="1" x14ac:dyDescent="0.15"/>
    <row r="56" spans="1:13" ht="45" customHeight="1" x14ac:dyDescent="0.15">
      <c r="A56" s="29" t="s">
        <v>1180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3" ht="45" customHeight="1" x14ac:dyDescent="0.15">
      <c r="A57" s="29" t="s">
        <v>1181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  <row r="58" spans="1:13" ht="9.9499999999999993" customHeight="1" x14ac:dyDescent="0.15"/>
    <row r="59" spans="1:13" ht="65.099999999999994" customHeight="1" x14ac:dyDescent="0.15">
      <c r="A59" s="23" t="s">
        <v>591</v>
      </c>
      <c r="B59" s="23"/>
      <c r="C59" s="5" t="s">
        <v>36</v>
      </c>
      <c r="D59" s="5" t="s">
        <v>1175</v>
      </c>
      <c r="E59" s="5" t="s">
        <v>1176</v>
      </c>
      <c r="F59" s="5" t="s">
        <v>659</v>
      </c>
      <c r="G59" s="5" t="s">
        <v>651</v>
      </c>
      <c r="H59" s="5" t="s">
        <v>652</v>
      </c>
      <c r="I59" s="5" t="s">
        <v>39</v>
      </c>
    </row>
    <row r="60" spans="1:13" ht="20.100000000000001" customHeight="1" x14ac:dyDescent="0.15">
      <c r="A60" s="23" t="s">
        <v>271</v>
      </c>
      <c r="B60" s="23"/>
      <c r="C60" s="5" t="s">
        <v>373</v>
      </c>
      <c r="D60" s="5" t="s">
        <v>374</v>
      </c>
      <c r="E60" s="5" t="s">
        <v>375</v>
      </c>
      <c r="F60" s="5" t="s">
        <v>30</v>
      </c>
      <c r="G60" s="5" t="s">
        <v>376</v>
      </c>
      <c r="H60" s="5" t="s">
        <v>377</v>
      </c>
      <c r="I60" s="5" t="s">
        <v>378</v>
      </c>
    </row>
    <row r="61" spans="1:13" ht="20.100000000000001" customHeight="1" x14ac:dyDescent="0.15">
      <c r="A61" s="23" t="s">
        <v>53</v>
      </c>
      <c r="B61" s="23"/>
      <c r="C61" s="5" t="s">
        <v>53</v>
      </c>
      <c r="D61" s="5" t="s">
        <v>53</v>
      </c>
      <c r="E61" s="5" t="s">
        <v>53</v>
      </c>
      <c r="F61" s="5" t="s">
        <v>53</v>
      </c>
      <c r="G61" s="5" t="s">
        <v>53</v>
      </c>
      <c r="H61" s="5" t="s">
        <v>53</v>
      </c>
      <c r="I61" s="5" t="s">
        <v>53</v>
      </c>
    </row>
    <row r="62" spans="1:13" ht="9.9499999999999993" customHeight="1" x14ac:dyDescent="0.15"/>
    <row r="63" spans="1:13" ht="45" customHeight="1" x14ac:dyDescent="0.15">
      <c r="A63" s="29" t="s">
        <v>1182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3" ht="9.9499999999999993" customHeight="1" x14ac:dyDescent="0.15"/>
    <row r="65" spans="1:13" ht="65.099999999999994" customHeight="1" x14ac:dyDescent="0.15">
      <c r="A65" s="23" t="s">
        <v>591</v>
      </c>
      <c r="B65" s="23"/>
      <c r="C65" s="5" t="s">
        <v>36</v>
      </c>
      <c r="D65" s="5" t="s">
        <v>1175</v>
      </c>
      <c r="E65" s="5" t="s">
        <v>1176</v>
      </c>
      <c r="F65" s="5" t="s">
        <v>659</v>
      </c>
      <c r="G65" s="5" t="s">
        <v>651</v>
      </c>
      <c r="H65" s="5" t="s">
        <v>652</v>
      </c>
      <c r="I65" s="5" t="s">
        <v>39</v>
      </c>
    </row>
    <row r="66" spans="1:13" ht="20.100000000000001" customHeight="1" x14ac:dyDescent="0.15">
      <c r="A66" s="23" t="s">
        <v>271</v>
      </c>
      <c r="B66" s="23"/>
      <c r="C66" s="5" t="s">
        <v>373</v>
      </c>
      <c r="D66" s="5" t="s">
        <v>374</v>
      </c>
      <c r="E66" s="5" t="s">
        <v>375</v>
      </c>
      <c r="F66" s="5" t="s">
        <v>30</v>
      </c>
      <c r="G66" s="5" t="s">
        <v>376</v>
      </c>
      <c r="H66" s="5" t="s">
        <v>377</v>
      </c>
      <c r="I66" s="5" t="s">
        <v>378</v>
      </c>
    </row>
    <row r="67" spans="1:13" ht="20.100000000000001" customHeight="1" x14ac:dyDescent="0.15">
      <c r="A67" s="23" t="s">
        <v>53</v>
      </c>
      <c r="B67" s="23"/>
      <c r="C67" s="5" t="s">
        <v>53</v>
      </c>
      <c r="D67" s="5" t="s">
        <v>53</v>
      </c>
      <c r="E67" s="5" t="s">
        <v>53</v>
      </c>
      <c r="F67" s="5" t="s">
        <v>53</v>
      </c>
      <c r="G67" s="5" t="s">
        <v>53</v>
      </c>
      <c r="H67" s="5" t="s">
        <v>53</v>
      </c>
      <c r="I67" s="5" t="s">
        <v>53</v>
      </c>
    </row>
    <row r="68" spans="1:13" ht="9.9499999999999993" customHeight="1" x14ac:dyDescent="0.15"/>
    <row r="69" spans="1:13" ht="45" customHeight="1" x14ac:dyDescent="0.15">
      <c r="A69" s="29" t="s">
        <v>1183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1:13" ht="9.9499999999999993" customHeight="1" x14ac:dyDescent="0.15"/>
    <row r="71" spans="1:13" ht="65.099999999999994" customHeight="1" x14ac:dyDescent="0.15">
      <c r="A71" s="23" t="s">
        <v>591</v>
      </c>
      <c r="B71" s="23"/>
      <c r="C71" s="5" t="s">
        <v>36</v>
      </c>
      <c r="D71" s="5" t="s">
        <v>1175</v>
      </c>
      <c r="E71" s="5" t="s">
        <v>1176</v>
      </c>
      <c r="F71" s="5" t="s">
        <v>659</v>
      </c>
      <c r="G71" s="5" t="s">
        <v>651</v>
      </c>
      <c r="H71" s="5" t="s">
        <v>652</v>
      </c>
      <c r="I71" s="5" t="s">
        <v>39</v>
      </c>
    </row>
    <row r="72" spans="1:13" ht="20.100000000000001" customHeight="1" x14ac:dyDescent="0.15">
      <c r="A72" s="23" t="s">
        <v>271</v>
      </c>
      <c r="B72" s="23"/>
      <c r="C72" s="5" t="s">
        <v>373</v>
      </c>
      <c r="D72" s="5" t="s">
        <v>374</v>
      </c>
      <c r="E72" s="5" t="s">
        <v>375</v>
      </c>
      <c r="F72" s="5" t="s">
        <v>30</v>
      </c>
      <c r="G72" s="5" t="s">
        <v>376</v>
      </c>
      <c r="H72" s="5" t="s">
        <v>377</v>
      </c>
      <c r="I72" s="5" t="s">
        <v>378</v>
      </c>
    </row>
    <row r="73" spans="1:13" ht="20.100000000000001" customHeight="1" x14ac:dyDescent="0.15">
      <c r="A73" s="23" t="s">
        <v>53</v>
      </c>
      <c r="B73" s="23"/>
      <c r="C73" s="5" t="s">
        <v>53</v>
      </c>
      <c r="D73" s="5" t="s">
        <v>53</v>
      </c>
      <c r="E73" s="5" t="s">
        <v>53</v>
      </c>
      <c r="F73" s="5" t="s">
        <v>53</v>
      </c>
      <c r="G73" s="5" t="s">
        <v>53</v>
      </c>
      <c r="H73" s="5" t="s">
        <v>53</v>
      </c>
      <c r="I73" s="5" t="s">
        <v>53</v>
      </c>
    </row>
    <row r="74" spans="1:13" ht="9.9499999999999993" customHeight="1" x14ac:dyDescent="0.15"/>
    <row r="75" spans="1:13" ht="45" customHeight="1" x14ac:dyDescent="0.15">
      <c r="A75" s="29" t="s">
        <v>732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</row>
    <row r="76" spans="1:13" ht="9.9499999999999993" customHeight="1" x14ac:dyDescent="0.15"/>
    <row r="77" spans="1:13" ht="45" customHeight="1" x14ac:dyDescent="0.15">
      <c r="A77" s="23" t="s">
        <v>35</v>
      </c>
      <c r="B77" s="23"/>
      <c r="C77" s="23" t="s">
        <v>601</v>
      </c>
      <c r="D77" s="23" t="s">
        <v>36</v>
      </c>
      <c r="E77" s="23" t="s">
        <v>39</v>
      </c>
      <c r="F77" s="23"/>
      <c r="G77" s="23"/>
    </row>
    <row r="78" spans="1:13" ht="45" customHeight="1" x14ac:dyDescent="0.15">
      <c r="A78" s="23"/>
      <c r="B78" s="30"/>
      <c r="C78" s="23"/>
      <c r="D78" s="23"/>
      <c r="E78" s="5" t="s">
        <v>365</v>
      </c>
      <c r="F78" s="5" t="s">
        <v>366</v>
      </c>
      <c r="G78" s="5" t="s">
        <v>367</v>
      </c>
    </row>
    <row r="79" spans="1:13" ht="20.100000000000001" customHeight="1" x14ac:dyDescent="0.15">
      <c r="A79" s="23" t="s">
        <v>271</v>
      </c>
      <c r="B79" s="23"/>
      <c r="C79" s="5" t="s">
        <v>373</v>
      </c>
      <c r="D79" s="5" t="s">
        <v>374</v>
      </c>
      <c r="E79" s="5" t="s">
        <v>375</v>
      </c>
      <c r="F79" s="5" t="s">
        <v>30</v>
      </c>
      <c r="G79" s="5" t="s">
        <v>376</v>
      </c>
    </row>
    <row r="80" spans="1:13" ht="39.950000000000003" customHeight="1" x14ac:dyDescent="0.15">
      <c r="A80" s="24" t="s">
        <v>1184</v>
      </c>
      <c r="B80" s="24"/>
      <c r="C80" s="5" t="s">
        <v>1185</v>
      </c>
      <c r="D80" s="5" t="s">
        <v>44</v>
      </c>
      <c r="E80" s="8">
        <v>5070096</v>
      </c>
      <c r="F80" s="8">
        <v>0</v>
      </c>
      <c r="G80" s="8">
        <v>0</v>
      </c>
    </row>
    <row r="81" spans="1:13" ht="9.9499999999999993" customHeight="1" x14ac:dyDescent="0.15"/>
    <row r="82" spans="1:13" ht="45" customHeight="1" x14ac:dyDescent="0.15">
      <c r="A82" s="29" t="s">
        <v>606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9.9499999999999993" customHeight="1" x14ac:dyDescent="0.15"/>
    <row r="84" spans="1:13" ht="45" customHeight="1" x14ac:dyDescent="0.15">
      <c r="A84" s="23" t="s">
        <v>35</v>
      </c>
      <c r="B84" s="23"/>
      <c r="C84" s="23" t="s">
        <v>36</v>
      </c>
      <c r="D84" s="23" t="s">
        <v>39</v>
      </c>
      <c r="E84" s="23"/>
      <c r="F84" s="23"/>
    </row>
    <row r="85" spans="1:13" ht="45" customHeight="1" x14ac:dyDescent="0.15">
      <c r="A85" s="23"/>
      <c r="B85" s="30"/>
      <c r="C85" s="23"/>
      <c r="D85" s="5" t="s">
        <v>365</v>
      </c>
      <c r="E85" s="5" t="s">
        <v>366</v>
      </c>
      <c r="F85" s="5" t="s">
        <v>367</v>
      </c>
    </row>
    <row r="86" spans="1:13" ht="20.100000000000001" customHeight="1" x14ac:dyDescent="0.15">
      <c r="A86" s="23" t="s">
        <v>271</v>
      </c>
      <c r="B86" s="23"/>
      <c r="C86" s="5" t="s">
        <v>373</v>
      </c>
      <c r="D86" s="5" t="s">
        <v>374</v>
      </c>
      <c r="E86" s="5" t="s">
        <v>375</v>
      </c>
      <c r="F86" s="5" t="s">
        <v>30</v>
      </c>
    </row>
    <row r="87" spans="1:13" ht="20.100000000000001" customHeight="1" x14ac:dyDescent="0.15">
      <c r="A87" s="24" t="s">
        <v>608</v>
      </c>
      <c r="B87" s="24"/>
      <c r="C87" s="5" t="s">
        <v>44</v>
      </c>
      <c r="D87" s="8">
        <v>72000</v>
      </c>
      <c r="E87" s="8">
        <v>0</v>
      </c>
      <c r="F87" s="8">
        <v>0</v>
      </c>
    </row>
    <row r="88" spans="1:13" ht="20.100000000000001" customHeight="1" x14ac:dyDescent="0.15">
      <c r="A88" s="24" t="s">
        <v>607</v>
      </c>
      <c r="B88" s="24"/>
      <c r="C88" s="5" t="s">
        <v>47</v>
      </c>
      <c r="D88" s="8">
        <v>4998096</v>
      </c>
      <c r="E88" s="8">
        <v>0</v>
      </c>
      <c r="F88" s="8">
        <v>0</v>
      </c>
    </row>
  </sheetData>
  <sheetProtection password="D591" sheet="1" objects="1" scenarios="1"/>
  <mergeCells count="69">
    <mergeCell ref="A86:B86"/>
    <mergeCell ref="A87:B87"/>
    <mergeCell ref="A88:B88"/>
    <mergeCell ref="A79:B79"/>
    <mergeCell ref="A80:B80"/>
    <mergeCell ref="A82:M82"/>
    <mergeCell ref="A84:B85"/>
    <mergeCell ref="C84:C85"/>
    <mergeCell ref="D84:F84"/>
    <mergeCell ref="A75:M75"/>
    <mergeCell ref="A77:B78"/>
    <mergeCell ref="C77:C78"/>
    <mergeCell ref="D77:D78"/>
    <mergeCell ref="E77:G77"/>
    <mergeCell ref="A67:B67"/>
    <mergeCell ref="A69:M69"/>
    <mergeCell ref="A71:B71"/>
    <mergeCell ref="A72:B72"/>
    <mergeCell ref="A73:B73"/>
    <mergeCell ref="A60:B60"/>
    <mergeCell ref="A61:B61"/>
    <mergeCell ref="A63:M63"/>
    <mergeCell ref="A65:B65"/>
    <mergeCell ref="A66:B66"/>
    <mergeCell ref="A53:B53"/>
    <mergeCell ref="A54:B54"/>
    <mergeCell ref="A56:M56"/>
    <mergeCell ref="A57:M57"/>
    <mergeCell ref="A59:B59"/>
    <mergeCell ref="A46:B46"/>
    <mergeCell ref="A47:B47"/>
    <mergeCell ref="A48:B48"/>
    <mergeCell ref="A50:M50"/>
    <mergeCell ref="A52:B52"/>
    <mergeCell ref="A39:B39"/>
    <mergeCell ref="A40:B40"/>
    <mergeCell ref="A41:B41"/>
    <mergeCell ref="A42:B42"/>
    <mergeCell ref="A44:M44"/>
    <mergeCell ref="A33:M33"/>
    <mergeCell ref="A35:B35"/>
    <mergeCell ref="A36:B36"/>
    <mergeCell ref="A37:B37"/>
    <mergeCell ref="A38:B38"/>
    <mergeCell ref="A27:B27"/>
    <mergeCell ref="A28:B28"/>
    <mergeCell ref="A29:B29"/>
    <mergeCell ref="A30:B30"/>
    <mergeCell ref="A32:M32"/>
    <mergeCell ref="A21:B21"/>
    <mergeCell ref="A23:M23"/>
    <mergeCell ref="A25:B26"/>
    <mergeCell ref="C25:C26"/>
    <mergeCell ref="D25:F25"/>
    <mergeCell ref="A16:B16"/>
    <mergeCell ref="A17:B17"/>
    <mergeCell ref="A18:B18"/>
    <mergeCell ref="A19:B19"/>
    <mergeCell ref="A20:B20"/>
    <mergeCell ref="A11:M11"/>
    <mergeCell ref="A13:B14"/>
    <mergeCell ref="C13:C14"/>
    <mergeCell ref="D13:F13"/>
    <mergeCell ref="A15:B15"/>
    <mergeCell ref="A2:M2"/>
    <mergeCell ref="A4:K4"/>
    <mergeCell ref="B7:K7"/>
    <mergeCell ref="B8:K8"/>
    <mergeCell ref="B9:K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&amp;R&amp;L&amp;"Verdana,Полужирный"&amp;K000000&amp;R&amp;"Verdana,Полужирный"&amp;K00-014Подготовлено в ЭС РАМЗЭС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workbookViewId="0"/>
  </sheetViews>
  <sheetFormatPr defaultRowHeight="10.5" x14ac:dyDescent="0.15"/>
  <cols>
    <col min="1" max="2" width="22.85546875" customWidth="1"/>
    <col min="3" max="16" width="17.140625" customWidth="1"/>
  </cols>
  <sheetData>
    <row r="1" spans="1:16" ht="9.9499999999999993" customHeight="1" x14ac:dyDescent="0.15"/>
    <row r="2" spans="1:16" ht="45" customHeight="1" x14ac:dyDescent="0.15">
      <c r="A2" s="16" t="s">
        <v>1186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30" customHeight="1" x14ac:dyDescent="0.15">
      <c r="P3" s="5" t="s">
        <v>444</v>
      </c>
    </row>
    <row r="4" spans="1:16" ht="30" customHeight="1" x14ac:dyDescent="0.15">
      <c r="A4" s="21" t="s">
        <v>445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12" t="s">
        <v>19</v>
      </c>
      <c r="P4" s="5" t="s">
        <v>20</v>
      </c>
    </row>
    <row r="5" spans="1:16" ht="30" customHeight="1" x14ac:dyDescent="0.15">
      <c r="O5" s="12" t="s">
        <v>446</v>
      </c>
      <c r="P5" s="5" t="s">
        <v>447</v>
      </c>
    </row>
    <row r="6" spans="1:16" ht="30" customHeight="1" x14ac:dyDescent="0.15">
      <c r="O6" s="12" t="s">
        <v>448</v>
      </c>
      <c r="P6" s="5" t="s">
        <v>449</v>
      </c>
    </row>
    <row r="7" spans="1:16" ht="39.950000000000003" customHeight="1" x14ac:dyDescent="0.15">
      <c r="A7" s="3" t="s">
        <v>450</v>
      </c>
      <c r="B7" s="28" t="s">
        <v>18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12" t="s">
        <v>451</v>
      </c>
      <c r="P7" s="5" t="s">
        <v>452</v>
      </c>
    </row>
    <row r="8" spans="1:16" ht="30" customHeight="1" x14ac:dyDescent="0.15">
      <c r="A8" s="3" t="s">
        <v>453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12"/>
      <c r="P8" s="5"/>
    </row>
    <row r="9" spans="1:16" ht="30" customHeight="1" x14ac:dyDescent="0.15">
      <c r="A9" s="3" t="s">
        <v>31</v>
      </c>
      <c r="B9" s="26" t="s">
        <v>454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12" t="s">
        <v>32</v>
      </c>
      <c r="P9" s="5" t="s">
        <v>33</v>
      </c>
    </row>
    <row r="10" spans="1:16" ht="9.9499999999999993" customHeight="1" x14ac:dyDescent="0.15"/>
    <row r="11" spans="1:16" ht="45" customHeight="1" x14ac:dyDescent="0.15">
      <c r="A11" s="29" t="s">
        <v>1187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9.9499999999999993" customHeight="1" x14ac:dyDescent="0.15"/>
    <row r="13" spans="1:16" ht="45" customHeight="1" x14ac:dyDescent="0.15">
      <c r="A13" s="23" t="s">
        <v>35</v>
      </c>
      <c r="B13" s="23"/>
      <c r="C13" s="23" t="s">
        <v>36</v>
      </c>
      <c r="D13" s="23" t="s">
        <v>39</v>
      </c>
      <c r="E13" s="23"/>
      <c r="F13" s="23"/>
    </row>
    <row r="14" spans="1:16" ht="45" customHeight="1" x14ac:dyDescent="0.15">
      <c r="A14" s="23"/>
      <c r="B14" s="30"/>
      <c r="C14" s="23"/>
      <c r="D14" s="5" t="s">
        <v>365</v>
      </c>
      <c r="E14" s="5" t="s">
        <v>366</v>
      </c>
      <c r="F14" s="5" t="s">
        <v>367</v>
      </c>
    </row>
    <row r="15" spans="1:16" ht="20.100000000000001" customHeight="1" x14ac:dyDescent="0.15">
      <c r="A15" s="23" t="s">
        <v>271</v>
      </c>
      <c r="B15" s="23"/>
      <c r="C15" s="5" t="s">
        <v>373</v>
      </c>
      <c r="D15" s="5" t="s">
        <v>374</v>
      </c>
      <c r="E15" s="5" t="s">
        <v>375</v>
      </c>
      <c r="F15" s="5" t="s">
        <v>30</v>
      </c>
    </row>
    <row r="16" spans="1:16" ht="39.950000000000003" customHeight="1" x14ac:dyDescent="0.15">
      <c r="A16" s="24" t="s">
        <v>456</v>
      </c>
      <c r="B16" s="24"/>
      <c r="C16" s="5" t="s">
        <v>457</v>
      </c>
      <c r="D16" s="8">
        <v>0</v>
      </c>
      <c r="E16" s="8">
        <v>0</v>
      </c>
      <c r="F16" s="8">
        <v>0</v>
      </c>
    </row>
    <row r="17" spans="1:16" ht="39.950000000000003" customHeight="1" x14ac:dyDescent="0.15">
      <c r="A17" s="24" t="s">
        <v>458</v>
      </c>
      <c r="B17" s="24"/>
      <c r="C17" s="5" t="s">
        <v>459</v>
      </c>
      <c r="D17" s="8">
        <v>0</v>
      </c>
      <c r="E17" s="8">
        <v>0</v>
      </c>
      <c r="F17" s="8">
        <v>0</v>
      </c>
    </row>
    <row r="18" spans="1:16" ht="20.100000000000001" customHeight="1" x14ac:dyDescent="0.15">
      <c r="A18" s="24" t="s">
        <v>1188</v>
      </c>
      <c r="B18" s="24"/>
      <c r="C18" s="5" t="s">
        <v>461</v>
      </c>
      <c r="D18" s="8">
        <v>0</v>
      </c>
      <c r="E18" s="8">
        <v>0</v>
      </c>
      <c r="F18" s="8">
        <v>0</v>
      </c>
    </row>
    <row r="19" spans="1:16" ht="39.950000000000003" customHeight="1" x14ac:dyDescent="0.15">
      <c r="A19" s="24" t="s">
        <v>462</v>
      </c>
      <c r="B19" s="24"/>
      <c r="C19" s="5" t="s">
        <v>463</v>
      </c>
      <c r="D19" s="8">
        <v>0</v>
      </c>
      <c r="E19" s="8">
        <v>0</v>
      </c>
      <c r="F19" s="8">
        <v>0</v>
      </c>
    </row>
    <row r="20" spans="1:16" ht="39.950000000000003" customHeight="1" x14ac:dyDescent="0.15">
      <c r="A20" s="24" t="s">
        <v>464</v>
      </c>
      <c r="B20" s="24"/>
      <c r="C20" s="5" t="s">
        <v>465</v>
      </c>
      <c r="D20" s="8">
        <v>0</v>
      </c>
      <c r="E20" s="8">
        <v>0</v>
      </c>
      <c r="F20" s="8">
        <v>0</v>
      </c>
    </row>
    <row r="21" spans="1:16" ht="50.1" customHeight="1" x14ac:dyDescent="0.15">
      <c r="A21" s="24" t="s">
        <v>1169</v>
      </c>
      <c r="B21" s="24"/>
      <c r="C21" s="5" t="s">
        <v>467</v>
      </c>
      <c r="D21" s="8">
        <f>D16-D17+D18-D19-D20</f>
        <v>0</v>
      </c>
      <c r="E21" s="8">
        <f>E16-E17+E18-E19-E20</f>
        <v>0</v>
      </c>
      <c r="F21" s="8">
        <f>F16-F17+F18-F19-F20</f>
        <v>0</v>
      </c>
    </row>
    <row r="22" spans="1:16" ht="9.9499999999999993" customHeight="1" x14ac:dyDescent="0.15"/>
    <row r="23" spans="1:16" ht="45" customHeight="1" x14ac:dyDescent="0.15">
      <c r="A23" s="29" t="s">
        <v>1189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ht="9.9499999999999993" customHeight="1" x14ac:dyDescent="0.15"/>
    <row r="25" spans="1:16" ht="45" customHeight="1" x14ac:dyDescent="0.15">
      <c r="A25" s="23" t="s">
        <v>35</v>
      </c>
      <c r="B25" s="23"/>
      <c r="C25" s="23" t="s">
        <v>36</v>
      </c>
      <c r="D25" s="23" t="s">
        <v>39</v>
      </c>
      <c r="E25" s="23"/>
      <c r="F25" s="23"/>
    </row>
    <row r="26" spans="1:16" ht="45" customHeight="1" x14ac:dyDescent="0.15">
      <c r="A26" s="23"/>
      <c r="B26" s="30"/>
      <c r="C26" s="23"/>
      <c r="D26" s="5" t="s">
        <v>365</v>
      </c>
      <c r="E26" s="5" t="s">
        <v>366</v>
      </c>
      <c r="F26" s="5" t="s">
        <v>367</v>
      </c>
    </row>
    <row r="27" spans="1:16" ht="20.100000000000001" customHeight="1" x14ac:dyDescent="0.15">
      <c r="A27" s="23" t="s">
        <v>271</v>
      </c>
      <c r="B27" s="23"/>
      <c r="C27" s="5" t="s">
        <v>373</v>
      </c>
      <c r="D27" s="5" t="s">
        <v>374</v>
      </c>
      <c r="E27" s="5" t="s">
        <v>375</v>
      </c>
      <c r="F27" s="5" t="s">
        <v>30</v>
      </c>
    </row>
    <row r="28" spans="1:16" ht="80.099999999999994" customHeight="1" x14ac:dyDescent="0.15">
      <c r="A28" s="24" t="s">
        <v>1190</v>
      </c>
      <c r="B28" s="24"/>
      <c r="C28" s="5" t="s">
        <v>457</v>
      </c>
      <c r="D28" s="8">
        <v>0</v>
      </c>
      <c r="E28" s="8">
        <v>0</v>
      </c>
      <c r="F28" s="8">
        <v>0</v>
      </c>
    </row>
    <row r="29" spans="1:16" ht="60" customHeight="1" x14ac:dyDescent="0.15">
      <c r="A29" s="24" t="s">
        <v>1191</v>
      </c>
      <c r="B29" s="24"/>
      <c r="C29" s="5" t="s">
        <v>459</v>
      </c>
      <c r="D29" s="8">
        <v>0</v>
      </c>
      <c r="E29" s="8">
        <v>0</v>
      </c>
      <c r="F29" s="8">
        <v>0</v>
      </c>
    </row>
    <row r="30" spans="1:16" ht="39.950000000000003" customHeight="1" x14ac:dyDescent="0.15">
      <c r="A30" s="24" t="s">
        <v>1192</v>
      </c>
      <c r="B30" s="24"/>
      <c r="C30" s="5" t="s">
        <v>461</v>
      </c>
      <c r="D30" s="8">
        <v>0</v>
      </c>
      <c r="E30" s="8">
        <v>0</v>
      </c>
      <c r="F30" s="8">
        <v>0</v>
      </c>
    </row>
    <row r="31" spans="1:16" ht="50.1" customHeight="1" x14ac:dyDescent="0.15">
      <c r="A31" s="24" t="s">
        <v>646</v>
      </c>
      <c r="B31" s="24"/>
      <c r="C31" s="5" t="s">
        <v>467</v>
      </c>
      <c r="D31" s="8">
        <f>SUM(D28:D30)</f>
        <v>0</v>
      </c>
      <c r="E31" s="8">
        <f>SUM(E28:E30)</f>
        <v>0</v>
      </c>
      <c r="F31" s="8">
        <f>SUM(F28:F30)</f>
        <v>0</v>
      </c>
    </row>
    <row r="32" spans="1:16" ht="9.9499999999999993" customHeight="1" x14ac:dyDescent="0.15"/>
    <row r="33" spans="1:16" ht="45" customHeight="1" x14ac:dyDescent="0.15">
      <c r="A33" s="29" t="s">
        <v>1193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 ht="9.9499999999999993" customHeight="1" x14ac:dyDescent="0.15"/>
    <row r="35" spans="1:16" ht="45" customHeight="1" x14ac:dyDescent="0.15">
      <c r="A35" s="23" t="s">
        <v>591</v>
      </c>
      <c r="B35" s="23"/>
      <c r="C35" s="23" t="s">
        <v>36</v>
      </c>
      <c r="D35" s="23" t="s">
        <v>1194</v>
      </c>
      <c r="E35" s="23" t="s">
        <v>365</v>
      </c>
      <c r="F35" s="23"/>
      <c r="G35" s="23"/>
      <c r="H35" s="23"/>
      <c r="I35" s="23" t="s">
        <v>744</v>
      </c>
      <c r="J35" s="23"/>
      <c r="K35" s="23"/>
      <c r="L35" s="23"/>
      <c r="M35" s="23" t="s">
        <v>745</v>
      </c>
      <c r="N35" s="23"/>
      <c r="O35" s="23"/>
      <c r="P35" s="23"/>
    </row>
    <row r="36" spans="1:16" ht="45" customHeight="1" x14ac:dyDescent="0.15">
      <c r="A36" s="23"/>
      <c r="B36" s="30"/>
      <c r="C36" s="23"/>
      <c r="D36" s="23"/>
      <c r="E36" s="5" t="s">
        <v>705</v>
      </c>
      <c r="F36" s="5" t="s">
        <v>593</v>
      </c>
      <c r="G36" s="5" t="s">
        <v>1160</v>
      </c>
      <c r="H36" s="5" t="s">
        <v>594</v>
      </c>
      <c r="I36" s="5" t="s">
        <v>705</v>
      </c>
      <c r="J36" s="5" t="s">
        <v>593</v>
      </c>
      <c r="K36" s="5" t="s">
        <v>1160</v>
      </c>
      <c r="L36" s="5" t="s">
        <v>594</v>
      </c>
      <c r="M36" s="5" t="s">
        <v>705</v>
      </c>
      <c r="N36" s="5" t="s">
        <v>593</v>
      </c>
      <c r="O36" s="5" t="s">
        <v>1160</v>
      </c>
      <c r="P36" s="5" t="s">
        <v>594</v>
      </c>
    </row>
    <row r="37" spans="1:16" ht="20.100000000000001" customHeight="1" x14ac:dyDescent="0.15">
      <c r="A37" s="23" t="s">
        <v>271</v>
      </c>
      <c r="B37" s="23"/>
      <c r="C37" s="5" t="s">
        <v>373</v>
      </c>
      <c r="D37" s="5" t="s">
        <v>374</v>
      </c>
      <c r="E37" s="5" t="s">
        <v>375</v>
      </c>
      <c r="F37" s="5" t="s">
        <v>30</v>
      </c>
      <c r="G37" s="5" t="s">
        <v>376</v>
      </c>
      <c r="H37" s="5" t="s">
        <v>377</v>
      </c>
      <c r="I37" s="5" t="s">
        <v>378</v>
      </c>
      <c r="J37" s="5" t="s">
        <v>379</v>
      </c>
      <c r="K37" s="5" t="s">
        <v>380</v>
      </c>
      <c r="L37" s="5" t="s">
        <v>381</v>
      </c>
      <c r="M37" s="5" t="s">
        <v>382</v>
      </c>
      <c r="N37" s="5" t="s">
        <v>426</v>
      </c>
      <c r="O37" s="5" t="s">
        <v>427</v>
      </c>
      <c r="P37" s="5" t="s">
        <v>944</v>
      </c>
    </row>
    <row r="38" spans="1:16" ht="20.100000000000001" customHeight="1" x14ac:dyDescent="0.15">
      <c r="A38" s="23" t="s">
        <v>53</v>
      </c>
      <c r="B38" s="23"/>
      <c r="C38" s="5" t="s">
        <v>53</v>
      </c>
      <c r="D38" s="5" t="s">
        <v>53</v>
      </c>
      <c r="E38" s="5" t="s">
        <v>53</v>
      </c>
      <c r="F38" s="5" t="s">
        <v>53</v>
      </c>
      <c r="G38" s="5" t="s">
        <v>53</v>
      </c>
      <c r="H38" s="5" t="s">
        <v>53</v>
      </c>
      <c r="I38" s="5" t="s">
        <v>53</v>
      </c>
      <c r="J38" s="5" t="s">
        <v>53</v>
      </c>
      <c r="K38" s="5" t="s">
        <v>53</v>
      </c>
      <c r="L38" s="5" t="s">
        <v>53</v>
      </c>
      <c r="M38" s="5" t="s">
        <v>53</v>
      </c>
      <c r="N38" s="5" t="s">
        <v>53</v>
      </c>
      <c r="O38" s="5" t="s">
        <v>53</v>
      </c>
      <c r="P38" s="5" t="s">
        <v>53</v>
      </c>
    </row>
    <row r="39" spans="1:16" ht="9.9499999999999993" customHeight="1" x14ac:dyDescent="0.15"/>
    <row r="40" spans="1:16" ht="45" customHeight="1" x14ac:dyDescent="0.15">
      <c r="A40" s="29" t="s">
        <v>1195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1:16" ht="9.9499999999999993" customHeight="1" x14ac:dyDescent="0.15"/>
    <row r="42" spans="1:16" ht="45" customHeight="1" x14ac:dyDescent="0.15">
      <c r="A42" s="23" t="s">
        <v>591</v>
      </c>
      <c r="B42" s="23"/>
      <c r="C42" s="23" t="s">
        <v>36</v>
      </c>
      <c r="D42" s="23" t="s">
        <v>1194</v>
      </c>
      <c r="E42" s="23" t="s">
        <v>365</v>
      </c>
      <c r="F42" s="23"/>
      <c r="G42" s="23"/>
      <c r="H42" s="23"/>
      <c r="I42" s="23" t="s">
        <v>744</v>
      </c>
      <c r="J42" s="23"/>
      <c r="K42" s="23"/>
      <c r="L42" s="23"/>
      <c r="M42" s="23" t="s">
        <v>745</v>
      </c>
      <c r="N42" s="23"/>
      <c r="O42" s="23"/>
      <c r="P42" s="23"/>
    </row>
    <row r="43" spans="1:16" ht="45" customHeight="1" x14ac:dyDescent="0.15">
      <c r="A43" s="23"/>
      <c r="B43" s="30"/>
      <c r="C43" s="23"/>
      <c r="D43" s="23"/>
      <c r="E43" s="5" t="s">
        <v>705</v>
      </c>
      <c r="F43" s="5" t="s">
        <v>593</v>
      </c>
      <c r="G43" s="5" t="s">
        <v>1160</v>
      </c>
      <c r="H43" s="5" t="s">
        <v>594</v>
      </c>
      <c r="I43" s="5" t="s">
        <v>705</v>
      </c>
      <c r="J43" s="5" t="s">
        <v>593</v>
      </c>
      <c r="K43" s="5" t="s">
        <v>1160</v>
      </c>
      <c r="L43" s="5" t="s">
        <v>594</v>
      </c>
      <c r="M43" s="5" t="s">
        <v>705</v>
      </c>
      <c r="N43" s="5" t="s">
        <v>593</v>
      </c>
      <c r="O43" s="5" t="s">
        <v>1160</v>
      </c>
      <c r="P43" s="5" t="s">
        <v>594</v>
      </c>
    </row>
    <row r="44" spans="1:16" ht="20.100000000000001" customHeight="1" x14ac:dyDescent="0.15">
      <c r="A44" s="23" t="s">
        <v>271</v>
      </c>
      <c r="B44" s="23"/>
      <c r="C44" s="5" t="s">
        <v>373</v>
      </c>
      <c r="D44" s="5" t="s">
        <v>374</v>
      </c>
      <c r="E44" s="5" t="s">
        <v>375</v>
      </c>
      <c r="F44" s="5" t="s">
        <v>30</v>
      </c>
      <c r="G44" s="5" t="s">
        <v>376</v>
      </c>
      <c r="H44" s="5" t="s">
        <v>377</v>
      </c>
      <c r="I44" s="5" t="s">
        <v>378</v>
      </c>
      <c r="J44" s="5" t="s">
        <v>379</v>
      </c>
      <c r="K44" s="5" t="s">
        <v>380</v>
      </c>
      <c r="L44" s="5" t="s">
        <v>381</v>
      </c>
      <c r="M44" s="5" t="s">
        <v>382</v>
      </c>
      <c r="N44" s="5" t="s">
        <v>426</v>
      </c>
      <c r="O44" s="5" t="s">
        <v>427</v>
      </c>
      <c r="P44" s="5" t="s">
        <v>944</v>
      </c>
    </row>
    <row r="45" spans="1:16" ht="20.100000000000001" customHeight="1" x14ac:dyDescent="0.15">
      <c r="A45" s="23" t="s">
        <v>53</v>
      </c>
      <c r="B45" s="23"/>
      <c r="C45" s="5" t="s">
        <v>53</v>
      </c>
      <c r="D45" s="5" t="s">
        <v>53</v>
      </c>
      <c r="E45" s="5" t="s">
        <v>53</v>
      </c>
      <c r="F45" s="5" t="s">
        <v>53</v>
      </c>
      <c r="G45" s="5" t="s">
        <v>53</v>
      </c>
      <c r="H45" s="5" t="s">
        <v>53</v>
      </c>
      <c r="I45" s="5" t="s">
        <v>53</v>
      </c>
      <c r="J45" s="5" t="s">
        <v>53</v>
      </c>
      <c r="K45" s="5" t="s">
        <v>53</v>
      </c>
      <c r="L45" s="5" t="s">
        <v>53</v>
      </c>
      <c r="M45" s="5" t="s">
        <v>53</v>
      </c>
      <c r="N45" s="5" t="s">
        <v>53</v>
      </c>
      <c r="O45" s="5" t="s">
        <v>53</v>
      </c>
      <c r="P45" s="5" t="s">
        <v>53</v>
      </c>
    </row>
    <row r="46" spans="1:16" ht="9.9499999999999993" customHeight="1" x14ac:dyDescent="0.15"/>
    <row r="47" spans="1:16" ht="45" customHeight="1" x14ac:dyDescent="0.15">
      <c r="A47" s="29" t="s">
        <v>1196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1:16" ht="9.9499999999999993" customHeight="1" x14ac:dyDescent="0.15"/>
    <row r="49" spans="1:16" ht="45" customHeight="1" x14ac:dyDescent="0.15">
      <c r="A49" s="23" t="s">
        <v>591</v>
      </c>
      <c r="B49" s="23"/>
      <c r="C49" s="23" t="s">
        <v>36</v>
      </c>
      <c r="D49" s="23" t="s">
        <v>1194</v>
      </c>
      <c r="E49" s="23" t="s">
        <v>365</v>
      </c>
      <c r="F49" s="23"/>
      <c r="G49" s="23"/>
      <c r="H49" s="23"/>
      <c r="I49" s="23" t="s">
        <v>744</v>
      </c>
      <c r="J49" s="23"/>
      <c r="K49" s="23"/>
      <c r="L49" s="23"/>
      <c r="M49" s="23" t="s">
        <v>745</v>
      </c>
      <c r="N49" s="23"/>
      <c r="O49" s="23"/>
      <c r="P49" s="23"/>
    </row>
    <row r="50" spans="1:16" ht="45" customHeight="1" x14ac:dyDescent="0.15">
      <c r="A50" s="23"/>
      <c r="B50" s="30"/>
      <c r="C50" s="23"/>
      <c r="D50" s="23"/>
      <c r="E50" s="5" t="s">
        <v>705</v>
      </c>
      <c r="F50" s="5" t="s">
        <v>593</v>
      </c>
      <c r="G50" s="5" t="s">
        <v>1160</v>
      </c>
      <c r="H50" s="5" t="s">
        <v>594</v>
      </c>
      <c r="I50" s="5" t="s">
        <v>705</v>
      </c>
      <c r="J50" s="5" t="s">
        <v>593</v>
      </c>
      <c r="K50" s="5" t="s">
        <v>1160</v>
      </c>
      <c r="L50" s="5" t="s">
        <v>594</v>
      </c>
      <c r="M50" s="5" t="s">
        <v>705</v>
      </c>
      <c r="N50" s="5" t="s">
        <v>593</v>
      </c>
      <c r="O50" s="5" t="s">
        <v>1160</v>
      </c>
      <c r="P50" s="5" t="s">
        <v>594</v>
      </c>
    </row>
    <row r="51" spans="1:16" ht="20.100000000000001" customHeight="1" x14ac:dyDescent="0.15">
      <c r="A51" s="23" t="s">
        <v>271</v>
      </c>
      <c r="B51" s="23"/>
      <c r="C51" s="5" t="s">
        <v>373</v>
      </c>
      <c r="D51" s="5" t="s">
        <v>374</v>
      </c>
      <c r="E51" s="5" t="s">
        <v>375</v>
      </c>
      <c r="F51" s="5" t="s">
        <v>30</v>
      </c>
      <c r="G51" s="5" t="s">
        <v>376</v>
      </c>
      <c r="H51" s="5" t="s">
        <v>377</v>
      </c>
      <c r="I51" s="5" t="s">
        <v>378</v>
      </c>
      <c r="J51" s="5" t="s">
        <v>379</v>
      </c>
      <c r="K51" s="5" t="s">
        <v>380</v>
      </c>
      <c r="L51" s="5" t="s">
        <v>381</v>
      </c>
      <c r="M51" s="5" t="s">
        <v>382</v>
      </c>
      <c r="N51" s="5" t="s">
        <v>426</v>
      </c>
      <c r="O51" s="5" t="s">
        <v>427</v>
      </c>
      <c r="P51" s="5" t="s">
        <v>944</v>
      </c>
    </row>
    <row r="52" spans="1:16" ht="20.100000000000001" customHeight="1" x14ac:dyDescent="0.15">
      <c r="A52" s="23" t="s">
        <v>53</v>
      </c>
      <c r="B52" s="23"/>
      <c r="C52" s="5" t="s">
        <v>53</v>
      </c>
      <c r="D52" s="5" t="s">
        <v>53</v>
      </c>
      <c r="E52" s="5" t="s">
        <v>53</v>
      </c>
      <c r="F52" s="5" t="s">
        <v>53</v>
      </c>
      <c r="G52" s="5" t="s">
        <v>53</v>
      </c>
      <c r="H52" s="5" t="s">
        <v>53</v>
      </c>
      <c r="I52" s="5" t="s">
        <v>53</v>
      </c>
      <c r="J52" s="5" t="s">
        <v>53</v>
      </c>
      <c r="K52" s="5" t="s">
        <v>53</v>
      </c>
      <c r="L52" s="5" t="s">
        <v>53</v>
      </c>
      <c r="M52" s="5" t="s">
        <v>53</v>
      </c>
      <c r="N52" s="5" t="s">
        <v>53</v>
      </c>
      <c r="O52" s="5" t="s">
        <v>53</v>
      </c>
      <c r="P52" s="5" t="s">
        <v>53</v>
      </c>
    </row>
    <row r="53" spans="1:16" ht="9.9499999999999993" customHeight="1" x14ac:dyDescent="0.15"/>
    <row r="54" spans="1:16" ht="45" customHeight="1" x14ac:dyDescent="0.15">
      <c r="A54" s="29" t="s">
        <v>732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9.9499999999999993" customHeight="1" x14ac:dyDescent="0.15"/>
    <row r="56" spans="1:16" ht="45" customHeight="1" x14ac:dyDescent="0.15">
      <c r="A56" s="23" t="s">
        <v>35</v>
      </c>
      <c r="B56" s="23"/>
      <c r="C56" s="23" t="s">
        <v>601</v>
      </c>
      <c r="D56" s="23" t="s">
        <v>36</v>
      </c>
      <c r="E56" s="23" t="s">
        <v>39</v>
      </c>
      <c r="F56" s="23"/>
      <c r="G56" s="23"/>
    </row>
    <row r="57" spans="1:16" ht="45" customHeight="1" x14ac:dyDescent="0.15">
      <c r="A57" s="23"/>
      <c r="B57" s="30"/>
      <c r="C57" s="23"/>
      <c r="D57" s="23"/>
      <c r="E57" s="5" t="s">
        <v>365</v>
      </c>
      <c r="F57" s="5" t="s">
        <v>366</v>
      </c>
      <c r="G57" s="5" t="s">
        <v>367</v>
      </c>
    </row>
    <row r="58" spans="1:16" ht="20.100000000000001" customHeight="1" x14ac:dyDescent="0.15">
      <c r="A58" s="23" t="s">
        <v>271</v>
      </c>
      <c r="B58" s="23"/>
      <c r="C58" s="5" t="s">
        <v>373</v>
      </c>
      <c r="D58" s="5" t="s">
        <v>374</v>
      </c>
      <c r="E58" s="5" t="s">
        <v>375</v>
      </c>
      <c r="F58" s="5" t="s">
        <v>30</v>
      </c>
      <c r="G58" s="5" t="s">
        <v>376</v>
      </c>
    </row>
    <row r="59" spans="1:16" ht="20.100000000000001" customHeight="1" x14ac:dyDescent="0.15">
      <c r="A59" s="23" t="s">
        <v>53</v>
      </c>
      <c r="B59" s="23"/>
      <c r="C59" s="5" t="s">
        <v>53</v>
      </c>
      <c r="D59" s="5" t="s">
        <v>53</v>
      </c>
      <c r="E59" s="5" t="s">
        <v>53</v>
      </c>
      <c r="F59" s="5" t="s">
        <v>53</v>
      </c>
      <c r="G59" s="5" t="s">
        <v>53</v>
      </c>
    </row>
    <row r="60" spans="1:16" ht="9.9499999999999993" customHeight="1" x14ac:dyDescent="0.15"/>
    <row r="61" spans="1:16" ht="45" customHeight="1" x14ac:dyDescent="0.15">
      <c r="A61" s="29" t="s">
        <v>606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9.9499999999999993" customHeight="1" x14ac:dyDescent="0.15"/>
    <row r="63" spans="1:16" ht="45" customHeight="1" x14ac:dyDescent="0.15">
      <c r="A63" s="23" t="s">
        <v>35</v>
      </c>
      <c r="B63" s="23"/>
      <c r="C63" s="23" t="s">
        <v>36</v>
      </c>
      <c r="D63" s="23" t="s">
        <v>39</v>
      </c>
      <c r="E63" s="23"/>
      <c r="F63" s="23"/>
    </row>
    <row r="64" spans="1:16" ht="45" customHeight="1" x14ac:dyDescent="0.15">
      <c r="A64" s="23"/>
      <c r="B64" s="30"/>
      <c r="C64" s="23"/>
      <c r="D64" s="5" t="s">
        <v>365</v>
      </c>
      <c r="E64" s="5" t="s">
        <v>366</v>
      </c>
      <c r="F64" s="5" t="s">
        <v>367</v>
      </c>
    </row>
    <row r="65" spans="1:6" ht="20.100000000000001" customHeight="1" x14ac:dyDescent="0.15">
      <c r="A65" s="23" t="s">
        <v>271</v>
      </c>
      <c r="B65" s="23"/>
      <c r="C65" s="5" t="s">
        <v>373</v>
      </c>
      <c r="D65" s="5" t="s">
        <v>374</v>
      </c>
      <c r="E65" s="5" t="s">
        <v>375</v>
      </c>
      <c r="F65" s="5" t="s">
        <v>30</v>
      </c>
    </row>
    <row r="66" spans="1:6" ht="20.100000000000001" customHeight="1" x14ac:dyDescent="0.15">
      <c r="A66" s="23" t="s">
        <v>53</v>
      </c>
      <c r="B66" s="23"/>
      <c r="C66" s="5" t="s">
        <v>53</v>
      </c>
      <c r="D66" s="5" t="s">
        <v>53</v>
      </c>
      <c r="E66" s="5" t="s">
        <v>53</v>
      </c>
      <c r="F66" s="5" t="s">
        <v>53</v>
      </c>
    </row>
  </sheetData>
  <sheetProtection password="D591" sheet="1" objects="1" scenarios="1"/>
  <mergeCells count="65">
    <mergeCell ref="A65:B65"/>
    <mergeCell ref="A66:B66"/>
    <mergeCell ref="A58:B58"/>
    <mergeCell ref="A59:B59"/>
    <mergeCell ref="A61:P61"/>
    <mergeCell ref="A63:B64"/>
    <mergeCell ref="C63:C64"/>
    <mergeCell ref="D63:F63"/>
    <mergeCell ref="A51:B51"/>
    <mergeCell ref="A52:B52"/>
    <mergeCell ref="A54:P54"/>
    <mergeCell ref="A56:B57"/>
    <mergeCell ref="C56:C57"/>
    <mergeCell ref="D56:D57"/>
    <mergeCell ref="E56:G56"/>
    <mergeCell ref="A44:B44"/>
    <mergeCell ref="A45:B45"/>
    <mergeCell ref="A47:P47"/>
    <mergeCell ref="A49:B50"/>
    <mergeCell ref="C49:C50"/>
    <mergeCell ref="D49:D50"/>
    <mergeCell ref="E49:H49"/>
    <mergeCell ref="I49:L49"/>
    <mergeCell ref="M49:P49"/>
    <mergeCell ref="A37:B37"/>
    <mergeCell ref="A38:B38"/>
    <mergeCell ref="A40:P40"/>
    <mergeCell ref="A42:B43"/>
    <mergeCell ref="C42:C43"/>
    <mergeCell ref="D42:D43"/>
    <mergeCell ref="E42:H42"/>
    <mergeCell ref="I42:L42"/>
    <mergeCell ref="M42:P42"/>
    <mergeCell ref="A33:P33"/>
    <mergeCell ref="A35:B36"/>
    <mergeCell ref="C35:C36"/>
    <mergeCell ref="D35:D36"/>
    <mergeCell ref="E35:H35"/>
    <mergeCell ref="I35:L35"/>
    <mergeCell ref="M35:P35"/>
    <mergeCell ref="A27:B27"/>
    <mergeCell ref="A28:B28"/>
    <mergeCell ref="A29:B29"/>
    <mergeCell ref="A30:B30"/>
    <mergeCell ref="A31:B31"/>
    <mergeCell ref="A21:B21"/>
    <mergeCell ref="A23:P23"/>
    <mergeCell ref="A25:B26"/>
    <mergeCell ref="C25:C26"/>
    <mergeCell ref="D25:F25"/>
    <mergeCell ref="A16:B16"/>
    <mergeCell ref="A17:B17"/>
    <mergeCell ref="A18:B18"/>
    <mergeCell ref="A19:B19"/>
    <mergeCell ref="A20:B20"/>
    <mergeCell ref="A11:P11"/>
    <mergeCell ref="A13:B14"/>
    <mergeCell ref="C13:C14"/>
    <mergeCell ref="D13:F13"/>
    <mergeCell ref="A15:B15"/>
    <mergeCell ref="A2:P2"/>
    <mergeCell ref="A4:N4"/>
    <mergeCell ref="B7:N7"/>
    <mergeCell ref="B8:N8"/>
    <mergeCell ref="B9:N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&amp;R&amp;L&amp;"Verdana,Полужирный"&amp;K000000&amp;R&amp;"Verdana,Полужирный"&amp;K00-014Подготовлено в ЭС РАМЗЭС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workbookViewId="0"/>
  </sheetViews>
  <sheetFormatPr defaultRowHeight="10.5" x14ac:dyDescent="0.15"/>
  <cols>
    <col min="1" max="2" width="22.85546875" customWidth="1"/>
    <col min="3" max="16" width="17.140625" customWidth="1"/>
  </cols>
  <sheetData>
    <row r="1" spans="1:16" ht="9.9499999999999993" customHeight="1" x14ac:dyDescent="0.15"/>
    <row r="2" spans="1:16" ht="45" customHeight="1" x14ac:dyDescent="0.15">
      <c r="A2" s="16" t="s">
        <v>1197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30" customHeight="1" x14ac:dyDescent="0.15">
      <c r="P3" s="5" t="s">
        <v>444</v>
      </c>
    </row>
    <row r="4" spans="1:16" ht="30" customHeight="1" x14ac:dyDescent="0.15">
      <c r="A4" s="21" t="s">
        <v>445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12" t="s">
        <v>19</v>
      </c>
      <c r="P4" s="5" t="s">
        <v>20</v>
      </c>
    </row>
    <row r="5" spans="1:16" ht="30" customHeight="1" x14ac:dyDescent="0.15">
      <c r="O5" s="12" t="s">
        <v>446</v>
      </c>
      <c r="P5" s="5" t="s">
        <v>447</v>
      </c>
    </row>
    <row r="6" spans="1:16" ht="30" customHeight="1" x14ac:dyDescent="0.15">
      <c r="O6" s="12" t="s">
        <v>448</v>
      </c>
      <c r="P6" s="5" t="s">
        <v>449</v>
      </c>
    </row>
    <row r="7" spans="1:16" ht="39.950000000000003" customHeight="1" x14ac:dyDescent="0.15">
      <c r="A7" s="3" t="s">
        <v>450</v>
      </c>
      <c r="B7" s="28" t="s">
        <v>18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12" t="s">
        <v>451</v>
      </c>
      <c r="P7" s="5" t="s">
        <v>452</v>
      </c>
    </row>
    <row r="8" spans="1:16" ht="30" customHeight="1" x14ac:dyDescent="0.15">
      <c r="A8" s="3" t="s">
        <v>453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12"/>
      <c r="P8" s="5"/>
    </row>
    <row r="9" spans="1:16" ht="30" customHeight="1" x14ac:dyDescent="0.15">
      <c r="A9" s="3" t="s">
        <v>31</v>
      </c>
      <c r="B9" s="26" t="s">
        <v>454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12" t="s">
        <v>32</v>
      </c>
      <c r="P9" s="5" t="s">
        <v>33</v>
      </c>
    </row>
    <row r="10" spans="1:16" ht="9.9499999999999993" customHeight="1" x14ac:dyDescent="0.15"/>
    <row r="11" spans="1:16" ht="45" customHeight="1" x14ac:dyDescent="0.15">
      <c r="A11" s="29" t="s">
        <v>1198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9.9499999999999993" customHeight="1" x14ac:dyDescent="0.15"/>
    <row r="13" spans="1:16" ht="45" customHeight="1" x14ac:dyDescent="0.15">
      <c r="A13" s="23" t="s">
        <v>35</v>
      </c>
      <c r="B13" s="23"/>
      <c r="C13" s="23" t="s">
        <v>36</v>
      </c>
      <c r="D13" s="23" t="s">
        <v>39</v>
      </c>
      <c r="E13" s="23"/>
      <c r="F13" s="23"/>
    </row>
    <row r="14" spans="1:16" ht="45" customHeight="1" x14ac:dyDescent="0.15">
      <c r="A14" s="23"/>
      <c r="B14" s="30"/>
      <c r="C14" s="23"/>
      <c r="D14" s="5" t="s">
        <v>365</v>
      </c>
      <c r="E14" s="5" t="s">
        <v>366</v>
      </c>
      <c r="F14" s="5" t="s">
        <v>367</v>
      </c>
    </row>
    <row r="15" spans="1:16" ht="20.100000000000001" customHeight="1" x14ac:dyDescent="0.15">
      <c r="A15" s="23" t="s">
        <v>271</v>
      </c>
      <c r="B15" s="23"/>
      <c r="C15" s="5" t="s">
        <v>373</v>
      </c>
      <c r="D15" s="5" t="s">
        <v>374</v>
      </c>
      <c r="E15" s="5" t="s">
        <v>375</v>
      </c>
      <c r="F15" s="5" t="s">
        <v>30</v>
      </c>
    </row>
    <row r="16" spans="1:16" ht="39.950000000000003" customHeight="1" x14ac:dyDescent="0.15">
      <c r="A16" s="24" t="s">
        <v>456</v>
      </c>
      <c r="B16" s="24"/>
      <c r="C16" s="5" t="s">
        <v>457</v>
      </c>
      <c r="D16" s="8">
        <v>0</v>
      </c>
      <c r="E16" s="8">
        <v>0</v>
      </c>
      <c r="F16" s="8">
        <v>0</v>
      </c>
    </row>
    <row r="17" spans="1:16" ht="39.950000000000003" customHeight="1" x14ac:dyDescent="0.15">
      <c r="A17" s="24" t="s">
        <v>458</v>
      </c>
      <c r="B17" s="24"/>
      <c r="C17" s="5" t="s">
        <v>459</v>
      </c>
      <c r="D17" s="8">
        <v>0</v>
      </c>
      <c r="E17" s="8">
        <v>0</v>
      </c>
      <c r="F17" s="8">
        <v>0</v>
      </c>
    </row>
    <row r="18" spans="1:16" ht="20.100000000000001" customHeight="1" x14ac:dyDescent="0.15">
      <c r="A18" s="24" t="s">
        <v>1199</v>
      </c>
      <c r="B18" s="24"/>
      <c r="C18" s="5" t="s">
        <v>461</v>
      </c>
      <c r="D18" s="8">
        <v>0</v>
      </c>
      <c r="E18" s="8">
        <v>0</v>
      </c>
      <c r="F18" s="8">
        <v>0</v>
      </c>
    </row>
    <row r="19" spans="1:16" ht="39.950000000000003" customHeight="1" x14ac:dyDescent="0.15">
      <c r="A19" s="24" t="s">
        <v>462</v>
      </c>
      <c r="B19" s="24"/>
      <c r="C19" s="5" t="s">
        <v>463</v>
      </c>
      <c r="D19" s="8">
        <v>0</v>
      </c>
      <c r="E19" s="8">
        <v>0</v>
      </c>
      <c r="F19" s="8">
        <v>0</v>
      </c>
    </row>
    <row r="20" spans="1:16" ht="39.950000000000003" customHeight="1" x14ac:dyDescent="0.15">
      <c r="A20" s="24" t="s">
        <v>464</v>
      </c>
      <c r="B20" s="24"/>
      <c r="C20" s="5" t="s">
        <v>465</v>
      </c>
      <c r="D20" s="8">
        <v>0</v>
      </c>
      <c r="E20" s="8">
        <v>0</v>
      </c>
      <c r="F20" s="8">
        <v>0</v>
      </c>
    </row>
    <row r="21" spans="1:16" ht="50.1" customHeight="1" x14ac:dyDescent="0.15">
      <c r="A21" s="24" t="s">
        <v>1169</v>
      </c>
      <c r="B21" s="24"/>
      <c r="C21" s="5" t="s">
        <v>467</v>
      </c>
      <c r="D21" s="8">
        <f>D16-D17+D18-D19-D20</f>
        <v>0</v>
      </c>
      <c r="E21" s="8">
        <f>E16-E17+E18-E19-E20</f>
        <v>0</v>
      </c>
      <c r="F21" s="8">
        <f>F16-F17+F18-F19-F20</f>
        <v>0</v>
      </c>
    </row>
    <row r="22" spans="1:16" ht="9.9499999999999993" customHeight="1" x14ac:dyDescent="0.15"/>
    <row r="23" spans="1:16" ht="45" customHeight="1" x14ac:dyDescent="0.15">
      <c r="A23" s="29" t="s">
        <v>1200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ht="9.9499999999999993" customHeight="1" x14ac:dyDescent="0.15"/>
    <row r="25" spans="1:16" ht="45" customHeight="1" x14ac:dyDescent="0.15">
      <c r="A25" s="23" t="s">
        <v>35</v>
      </c>
      <c r="B25" s="23"/>
      <c r="C25" s="23" t="s">
        <v>36</v>
      </c>
      <c r="D25" s="23" t="s">
        <v>39</v>
      </c>
      <c r="E25" s="23"/>
      <c r="F25" s="23"/>
    </row>
    <row r="26" spans="1:16" ht="45" customHeight="1" x14ac:dyDescent="0.15">
      <c r="A26" s="23"/>
      <c r="B26" s="30"/>
      <c r="C26" s="23"/>
      <c r="D26" s="5" t="s">
        <v>365</v>
      </c>
      <c r="E26" s="5" t="s">
        <v>366</v>
      </c>
      <c r="F26" s="5" t="s">
        <v>367</v>
      </c>
    </row>
    <row r="27" spans="1:16" ht="20.100000000000001" customHeight="1" x14ac:dyDescent="0.15">
      <c r="A27" s="23" t="s">
        <v>271</v>
      </c>
      <c r="B27" s="23"/>
      <c r="C27" s="5" t="s">
        <v>373</v>
      </c>
      <c r="D27" s="5" t="s">
        <v>374</v>
      </c>
      <c r="E27" s="5" t="s">
        <v>375</v>
      </c>
      <c r="F27" s="5" t="s">
        <v>30</v>
      </c>
    </row>
    <row r="28" spans="1:16" ht="20.100000000000001" customHeight="1" x14ac:dyDescent="0.15">
      <c r="A28" s="24" t="s">
        <v>1199</v>
      </c>
      <c r="B28" s="24"/>
      <c r="C28" s="5" t="s">
        <v>457</v>
      </c>
      <c r="D28" s="8">
        <v>0</v>
      </c>
      <c r="E28" s="8">
        <v>0</v>
      </c>
      <c r="F28" s="8">
        <v>0</v>
      </c>
    </row>
    <row r="29" spans="1:16" ht="50.1" customHeight="1" x14ac:dyDescent="0.15">
      <c r="A29" s="24" t="s">
        <v>646</v>
      </c>
      <c r="B29" s="24"/>
      <c r="C29" s="5" t="s">
        <v>467</v>
      </c>
      <c r="D29" s="8">
        <f>SUM(D28:D28)</f>
        <v>0</v>
      </c>
      <c r="E29" s="8">
        <f>SUM(E28:E28)</f>
        <v>0</v>
      </c>
      <c r="F29" s="8">
        <f>SUM(F28:F28)</f>
        <v>0</v>
      </c>
    </row>
    <row r="30" spans="1:16" ht="9.9499999999999993" customHeight="1" x14ac:dyDescent="0.15"/>
    <row r="31" spans="1:16" ht="45" customHeight="1" x14ac:dyDescent="0.15">
      <c r="A31" s="29" t="s">
        <v>1201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9.9499999999999993" customHeight="1" x14ac:dyDescent="0.15"/>
    <row r="33" spans="1:16" ht="45" customHeight="1" x14ac:dyDescent="0.15">
      <c r="A33" s="23" t="s">
        <v>591</v>
      </c>
      <c r="B33" s="23"/>
      <c r="C33" s="23" t="s">
        <v>36</v>
      </c>
      <c r="D33" s="23" t="s">
        <v>1194</v>
      </c>
      <c r="E33" s="23" t="s">
        <v>365</v>
      </c>
      <c r="F33" s="23"/>
      <c r="G33" s="23"/>
      <c r="H33" s="23"/>
      <c r="I33" s="23" t="s">
        <v>744</v>
      </c>
      <c r="J33" s="23"/>
      <c r="K33" s="23"/>
      <c r="L33" s="23"/>
      <c r="M33" s="23" t="s">
        <v>745</v>
      </c>
      <c r="N33" s="23"/>
      <c r="O33" s="23"/>
      <c r="P33" s="23"/>
    </row>
    <row r="34" spans="1:16" ht="45" customHeight="1" x14ac:dyDescent="0.15">
      <c r="A34" s="23"/>
      <c r="B34" s="30"/>
      <c r="C34" s="23"/>
      <c r="D34" s="23"/>
      <c r="E34" s="5" t="s">
        <v>705</v>
      </c>
      <c r="F34" s="5" t="s">
        <v>593</v>
      </c>
      <c r="G34" s="5" t="s">
        <v>1160</v>
      </c>
      <c r="H34" s="5" t="s">
        <v>594</v>
      </c>
      <c r="I34" s="5" t="s">
        <v>705</v>
      </c>
      <c r="J34" s="5" t="s">
        <v>593</v>
      </c>
      <c r="K34" s="5" t="s">
        <v>1160</v>
      </c>
      <c r="L34" s="5" t="s">
        <v>594</v>
      </c>
      <c r="M34" s="5" t="s">
        <v>705</v>
      </c>
      <c r="N34" s="5" t="s">
        <v>593</v>
      </c>
      <c r="O34" s="5" t="s">
        <v>1160</v>
      </c>
      <c r="P34" s="5" t="s">
        <v>594</v>
      </c>
    </row>
    <row r="35" spans="1:16" ht="20.100000000000001" customHeight="1" x14ac:dyDescent="0.15">
      <c r="A35" s="23" t="s">
        <v>271</v>
      </c>
      <c r="B35" s="23"/>
      <c r="C35" s="5" t="s">
        <v>373</v>
      </c>
      <c r="D35" s="5" t="s">
        <v>374</v>
      </c>
      <c r="E35" s="5" t="s">
        <v>375</v>
      </c>
      <c r="F35" s="5" t="s">
        <v>30</v>
      </c>
      <c r="G35" s="5" t="s">
        <v>376</v>
      </c>
      <c r="H35" s="5" t="s">
        <v>377</v>
      </c>
      <c r="I35" s="5" t="s">
        <v>378</v>
      </c>
      <c r="J35" s="5" t="s">
        <v>379</v>
      </c>
      <c r="K35" s="5" t="s">
        <v>380</v>
      </c>
      <c r="L35" s="5" t="s">
        <v>381</v>
      </c>
      <c r="M35" s="5" t="s">
        <v>382</v>
      </c>
      <c r="N35" s="5" t="s">
        <v>426</v>
      </c>
      <c r="O35" s="5" t="s">
        <v>427</v>
      </c>
      <c r="P35" s="5" t="s">
        <v>944</v>
      </c>
    </row>
    <row r="36" spans="1:16" ht="20.100000000000001" customHeight="1" x14ac:dyDescent="0.15">
      <c r="A36" s="23" t="s">
        <v>53</v>
      </c>
      <c r="B36" s="23"/>
      <c r="C36" s="5" t="s">
        <v>53</v>
      </c>
      <c r="D36" s="5" t="s">
        <v>53</v>
      </c>
      <c r="E36" s="5" t="s">
        <v>53</v>
      </c>
      <c r="F36" s="5" t="s">
        <v>53</v>
      </c>
      <c r="G36" s="5" t="s">
        <v>53</v>
      </c>
      <c r="H36" s="5" t="s">
        <v>53</v>
      </c>
      <c r="I36" s="5" t="s">
        <v>53</v>
      </c>
      <c r="J36" s="5" t="s">
        <v>53</v>
      </c>
      <c r="K36" s="5" t="s">
        <v>53</v>
      </c>
      <c r="L36" s="5" t="s">
        <v>53</v>
      </c>
      <c r="M36" s="5" t="s">
        <v>53</v>
      </c>
      <c r="N36" s="5" t="s">
        <v>53</v>
      </c>
      <c r="O36" s="5" t="s">
        <v>53</v>
      </c>
      <c r="P36" s="5" t="s">
        <v>53</v>
      </c>
    </row>
    <row r="37" spans="1:16" ht="9.9499999999999993" customHeight="1" x14ac:dyDescent="0.15"/>
    <row r="38" spans="1:16" ht="45" customHeight="1" x14ac:dyDescent="0.15">
      <c r="A38" s="29" t="s">
        <v>732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1:16" ht="9.9499999999999993" customHeight="1" x14ac:dyDescent="0.15"/>
    <row r="40" spans="1:16" ht="45" customHeight="1" x14ac:dyDescent="0.15">
      <c r="A40" s="23" t="s">
        <v>35</v>
      </c>
      <c r="B40" s="23"/>
      <c r="C40" s="23" t="s">
        <v>601</v>
      </c>
      <c r="D40" s="23" t="s">
        <v>36</v>
      </c>
      <c r="E40" s="23" t="s">
        <v>39</v>
      </c>
      <c r="F40" s="23"/>
      <c r="G40" s="23"/>
    </row>
    <row r="41" spans="1:16" ht="45" customHeight="1" x14ac:dyDescent="0.15">
      <c r="A41" s="23"/>
      <c r="B41" s="30"/>
      <c r="C41" s="23"/>
      <c r="D41" s="23"/>
      <c r="E41" s="5" t="s">
        <v>365</v>
      </c>
      <c r="F41" s="5" t="s">
        <v>366</v>
      </c>
      <c r="G41" s="5" t="s">
        <v>367</v>
      </c>
    </row>
    <row r="42" spans="1:16" ht="20.100000000000001" customHeight="1" x14ac:dyDescent="0.15">
      <c r="A42" s="23" t="s">
        <v>271</v>
      </c>
      <c r="B42" s="23"/>
      <c r="C42" s="5" t="s">
        <v>373</v>
      </c>
      <c r="D42" s="5" t="s">
        <v>374</v>
      </c>
      <c r="E42" s="5" t="s">
        <v>375</v>
      </c>
      <c r="F42" s="5" t="s">
        <v>30</v>
      </c>
      <c r="G42" s="5" t="s">
        <v>376</v>
      </c>
    </row>
    <row r="43" spans="1:16" ht="20.100000000000001" customHeight="1" x14ac:dyDescent="0.15">
      <c r="A43" s="23" t="s">
        <v>53</v>
      </c>
      <c r="B43" s="23"/>
      <c r="C43" s="5" t="s">
        <v>53</v>
      </c>
      <c r="D43" s="5" t="s">
        <v>53</v>
      </c>
      <c r="E43" s="5" t="s">
        <v>53</v>
      </c>
      <c r="F43" s="5" t="s">
        <v>53</v>
      </c>
      <c r="G43" s="5" t="s">
        <v>53</v>
      </c>
    </row>
    <row r="44" spans="1:16" ht="9.9499999999999993" customHeight="1" x14ac:dyDescent="0.15"/>
    <row r="45" spans="1:16" ht="45" customHeight="1" x14ac:dyDescent="0.15">
      <c r="A45" s="29" t="s">
        <v>606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1:16" ht="9.9499999999999993" customHeight="1" x14ac:dyDescent="0.15"/>
    <row r="47" spans="1:16" ht="45" customHeight="1" x14ac:dyDescent="0.15">
      <c r="A47" s="23" t="s">
        <v>35</v>
      </c>
      <c r="B47" s="23"/>
      <c r="C47" s="23" t="s">
        <v>36</v>
      </c>
      <c r="D47" s="23" t="s">
        <v>39</v>
      </c>
      <c r="E47" s="23"/>
      <c r="F47" s="23"/>
    </row>
    <row r="48" spans="1:16" ht="45" customHeight="1" x14ac:dyDescent="0.15">
      <c r="A48" s="23"/>
      <c r="B48" s="30"/>
      <c r="C48" s="23"/>
      <c r="D48" s="5" t="s">
        <v>365</v>
      </c>
      <c r="E48" s="5" t="s">
        <v>366</v>
      </c>
      <c r="F48" s="5" t="s">
        <v>367</v>
      </c>
    </row>
    <row r="49" spans="1:6" ht="20.100000000000001" customHeight="1" x14ac:dyDescent="0.15">
      <c r="A49" s="23" t="s">
        <v>271</v>
      </c>
      <c r="B49" s="23"/>
      <c r="C49" s="5" t="s">
        <v>373</v>
      </c>
      <c r="D49" s="5" t="s">
        <v>374</v>
      </c>
      <c r="E49" s="5" t="s">
        <v>375</v>
      </c>
      <c r="F49" s="5" t="s">
        <v>30</v>
      </c>
    </row>
    <row r="50" spans="1:6" ht="20.100000000000001" customHeight="1" x14ac:dyDescent="0.15">
      <c r="A50" s="23" t="s">
        <v>53</v>
      </c>
      <c r="B50" s="23"/>
      <c r="C50" s="5" t="s">
        <v>53</v>
      </c>
      <c r="D50" s="5" t="s">
        <v>53</v>
      </c>
      <c r="E50" s="5" t="s">
        <v>53</v>
      </c>
      <c r="F50" s="5" t="s">
        <v>53</v>
      </c>
    </row>
  </sheetData>
  <sheetProtection password="D591" sheet="1" objects="1" scenarios="1"/>
  <mergeCells count="45">
    <mergeCell ref="A49:B49"/>
    <mergeCell ref="A50:B50"/>
    <mergeCell ref="A42:B42"/>
    <mergeCell ref="A43:B43"/>
    <mergeCell ref="A45:P45"/>
    <mergeCell ref="A47:B48"/>
    <mergeCell ref="C47:C48"/>
    <mergeCell ref="D47:F47"/>
    <mergeCell ref="A35:B35"/>
    <mergeCell ref="A36:B36"/>
    <mergeCell ref="A38:P38"/>
    <mergeCell ref="A40:B41"/>
    <mergeCell ref="C40:C41"/>
    <mergeCell ref="D40:D41"/>
    <mergeCell ref="E40:G40"/>
    <mergeCell ref="A27:B27"/>
    <mergeCell ref="A28:B28"/>
    <mergeCell ref="A29:B29"/>
    <mergeCell ref="A31:P31"/>
    <mergeCell ref="A33:B34"/>
    <mergeCell ref="C33:C34"/>
    <mergeCell ref="D33:D34"/>
    <mergeCell ref="E33:H33"/>
    <mergeCell ref="I33:L33"/>
    <mergeCell ref="M33:P33"/>
    <mergeCell ref="A21:B21"/>
    <mergeCell ref="A23:P23"/>
    <mergeCell ref="A25:B26"/>
    <mergeCell ref="C25:C26"/>
    <mergeCell ref="D25:F25"/>
    <mergeCell ref="A16:B16"/>
    <mergeCell ref="A17:B17"/>
    <mergeCell ref="A18:B18"/>
    <mergeCell ref="A19:B19"/>
    <mergeCell ref="A20:B20"/>
    <mergeCell ref="A11:P11"/>
    <mergeCell ref="A13:B14"/>
    <mergeCell ref="C13:C14"/>
    <mergeCell ref="D13:F13"/>
    <mergeCell ref="A15:B15"/>
    <mergeCell ref="A2:P2"/>
    <mergeCell ref="A4:N4"/>
    <mergeCell ref="B7:N7"/>
    <mergeCell ref="B8:N8"/>
    <mergeCell ref="B9:N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&amp;R&amp;L&amp;"Verdana,Полужирный"&amp;K000000&amp;R&amp;"Verdana,Полужирный"&amp;K00-014Подготовлено в ЭС РАМЗЭС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workbookViewId="0"/>
  </sheetViews>
  <sheetFormatPr defaultRowHeight="10.5" x14ac:dyDescent="0.15"/>
  <cols>
    <col min="1" max="2" width="22.85546875" customWidth="1"/>
    <col min="3" max="13" width="17.140625" customWidth="1"/>
  </cols>
  <sheetData>
    <row r="1" spans="1:13" ht="9.9499999999999993" customHeight="1" x14ac:dyDescent="0.15"/>
    <row r="2" spans="1:13" ht="45" customHeight="1" x14ac:dyDescent="0.15">
      <c r="A2" s="16" t="s">
        <v>1202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30" customHeight="1" x14ac:dyDescent="0.15">
      <c r="M3" s="5" t="s">
        <v>444</v>
      </c>
    </row>
    <row r="4" spans="1:13" ht="30" customHeight="1" x14ac:dyDescent="0.15">
      <c r="A4" s="21" t="s">
        <v>445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12" t="s">
        <v>19</v>
      </c>
      <c r="M4" s="5" t="s">
        <v>20</v>
      </c>
    </row>
    <row r="5" spans="1:13" ht="30" customHeight="1" x14ac:dyDescent="0.15">
      <c r="L5" s="12" t="s">
        <v>446</v>
      </c>
      <c r="M5" s="5" t="s">
        <v>447</v>
      </c>
    </row>
    <row r="6" spans="1:13" ht="30" customHeight="1" x14ac:dyDescent="0.15">
      <c r="L6" s="12" t="s">
        <v>448</v>
      </c>
      <c r="M6" s="5" t="s">
        <v>449</v>
      </c>
    </row>
    <row r="7" spans="1:13" ht="39.950000000000003" customHeight="1" x14ac:dyDescent="0.15">
      <c r="A7" s="3" t="s">
        <v>450</v>
      </c>
      <c r="B7" s="28" t="s">
        <v>18</v>
      </c>
      <c r="C7" s="28"/>
      <c r="D7" s="28"/>
      <c r="E7" s="28"/>
      <c r="F7" s="28"/>
      <c r="G7" s="28"/>
      <c r="H7" s="28"/>
      <c r="I7" s="28"/>
      <c r="J7" s="28"/>
      <c r="K7" s="28"/>
      <c r="L7" s="12" t="s">
        <v>451</v>
      </c>
      <c r="M7" s="5" t="s">
        <v>452</v>
      </c>
    </row>
    <row r="8" spans="1:13" ht="30" customHeight="1" x14ac:dyDescent="0.15">
      <c r="A8" s="3" t="s">
        <v>453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12"/>
      <c r="M8" s="5"/>
    </row>
    <row r="9" spans="1:13" ht="30" customHeight="1" x14ac:dyDescent="0.15">
      <c r="A9" s="3" t="s">
        <v>31</v>
      </c>
      <c r="B9" s="26" t="s">
        <v>454</v>
      </c>
      <c r="C9" s="26"/>
      <c r="D9" s="26"/>
      <c r="E9" s="26"/>
      <c r="F9" s="26"/>
      <c r="G9" s="26"/>
      <c r="H9" s="26"/>
      <c r="I9" s="26"/>
      <c r="J9" s="26"/>
      <c r="K9" s="26"/>
      <c r="L9" s="12" t="s">
        <v>32</v>
      </c>
      <c r="M9" s="5" t="s">
        <v>33</v>
      </c>
    </row>
    <row r="10" spans="1:13" ht="9.9499999999999993" customHeight="1" x14ac:dyDescent="0.15"/>
    <row r="11" spans="1:13" ht="45" customHeight="1" x14ac:dyDescent="0.15">
      <c r="A11" s="29" t="s">
        <v>1203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ht="9.9499999999999993" customHeight="1" x14ac:dyDescent="0.15"/>
    <row r="13" spans="1:13" ht="45" customHeight="1" x14ac:dyDescent="0.15">
      <c r="A13" s="23" t="s">
        <v>35</v>
      </c>
      <c r="B13" s="23"/>
      <c r="C13" s="23" t="s">
        <v>36</v>
      </c>
      <c r="D13" s="23" t="s">
        <v>39</v>
      </c>
      <c r="E13" s="23"/>
      <c r="F13" s="23"/>
    </row>
    <row r="14" spans="1:13" ht="45" customHeight="1" x14ac:dyDescent="0.15">
      <c r="A14" s="23"/>
      <c r="B14" s="30"/>
      <c r="C14" s="23"/>
      <c r="D14" s="5" t="s">
        <v>365</v>
      </c>
      <c r="E14" s="5" t="s">
        <v>366</v>
      </c>
      <c r="F14" s="5" t="s">
        <v>367</v>
      </c>
    </row>
    <row r="15" spans="1:13" ht="20.100000000000001" customHeight="1" x14ac:dyDescent="0.15">
      <c r="A15" s="23" t="s">
        <v>271</v>
      </c>
      <c r="B15" s="23"/>
      <c r="C15" s="5" t="s">
        <v>373</v>
      </c>
      <c r="D15" s="5" t="s">
        <v>374</v>
      </c>
      <c r="E15" s="5" t="s">
        <v>375</v>
      </c>
      <c r="F15" s="5" t="s">
        <v>30</v>
      </c>
    </row>
    <row r="16" spans="1:13" ht="20.100000000000001" customHeight="1" x14ac:dyDescent="0.15">
      <c r="A16" s="23" t="s">
        <v>53</v>
      </c>
      <c r="B16" s="23"/>
      <c r="C16" s="5" t="s">
        <v>53</v>
      </c>
      <c r="D16" s="5" t="s">
        <v>53</v>
      </c>
      <c r="E16" s="5" t="s">
        <v>53</v>
      </c>
      <c r="F16" s="5" t="s">
        <v>53</v>
      </c>
    </row>
    <row r="17" spans="1:13" ht="9.9499999999999993" customHeight="1" x14ac:dyDescent="0.15"/>
    <row r="18" spans="1:13" ht="45" customHeight="1" x14ac:dyDescent="0.15">
      <c r="A18" s="29" t="s">
        <v>1204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ht="9.9499999999999993" customHeight="1" x14ac:dyDescent="0.15"/>
    <row r="20" spans="1:13" ht="45" customHeight="1" x14ac:dyDescent="0.15">
      <c r="A20" s="23" t="s">
        <v>35</v>
      </c>
      <c r="B20" s="23"/>
      <c r="C20" s="23" t="s">
        <v>36</v>
      </c>
      <c r="D20" s="23" t="s">
        <v>39</v>
      </c>
      <c r="E20" s="23"/>
      <c r="F20" s="23"/>
    </row>
    <row r="21" spans="1:13" ht="45" customHeight="1" x14ac:dyDescent="0.15">
      <c r="A21" s="23"/>
      <c r="B21" s="30"/>
      <c r="C21" s="23"/>
      <c r="D21" s="5" t="s">
        <v>365</v>
      </c>
      <c r="E21" s="5" t="s">
        <v>366</v>
      </c>
      <c r="F21" s="5" t="s">
        <v>367</v>
      </c>
    </row>
    <row r="22" spans="1:13" ht="20.100000000000001" customHeight="1" x14ac:dyDescent="0.15">
      <c r="A22" s="23" t="s">
        <v>271</v>
      </c>
      <c r="B22" s="23"/>
      <c r="C22" s="5" t="s">
        <v>373</v>
      </c>
      <c r="D22" s="5" t="s">
        <v>374</v>
      </c>
      <c r="E22" s="5" t="s">
        <v>375</v>
      </c>
      <c r="F22" s="5" t="s">
        <v>30</v>
      </c>
    </row>
    <row r="23" spans="1:13" ht="20.100000000000001" customHeight="1" x14ac:dyDescent="0.15">
      <c r="A23" s="23" t="s">
        <v>53</v>
      </c>
      <c r="B23" s="23"/>
      <c r="C23" s="5" t="s">
        <v>53</v>
      </c>
      <c r="D23" s="5" t="s">
        <v>53</v>
      </c>
      <c r="E23" s="5" t="s">
        <v>53</v>
      </c>
      <c r="F23" s="5" t="s">
        <v>53</v>
      </c>
    </row>
    <row r="24" spans="1:13" ht="9.9499999999999993" customHeight="1" x14ac:dyDescent="0.15"/>
    <row r="25" spans="1:13" ht="45" customHeight="1" x14ac:dyDescent="0.15">
      <c r="A25" s="29" t="s">
        <v>1205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 ht="9.9499999999999993" customHeight="1" x14ac:dyDescent="0.15"/>
    <row r="27" spans="1:13" ht="45" customHeight="1" x14ac:dyDescent="0.15">
      <c r="A27" s="23" t="s">
        <v>1206</v>
      </c>
      <c r="B27" s="23"/>
      <c r="C27" s="23" t="s">
        <v>1207</v>
      </c>
      <c r="D27" s="23" t="s">
        <v>36</v>
      </c>
      <c r="E27" s="23" t="s">
        <v>365</v>
      </c>
      <c r="F27" s="23"/>
      <c r="G27" s="23"/>
      <c r="H27" s="23" t="s">
        <v>744</v>
      </c>
      <c r="I27" s="23"/>
      <c r="J27" s="23"/>
      <c r="K27" s="23" t="s">
        <v>745</v>
      </c>
      <c r="L27" s="23"/>
      <c r="M27" s="23"/>
    </row>
    <row r="28" spans="1:13" ht="45" customHeight="1" x14ac:dyDescent="0.15">
      <c r="A28" s="23"/>
      <c r="B28" s="30"/>
      <c r="C28" s="23"/>
      <c r="D28" s="23"/>
      <c r="E28" s="5" t="s">
        <v>1208</v>
      </c>
      <c r="F28" s="5" t="s">
        <v>1209</v>
      </c>
      <c r="G28" s="5" t="s">
        <v>594</v>
      </c>
      <c r="H28" s="5" t="s">
        <v>1208</v>
      </c>
      <c r="I28" s="5" t="s">
        <v>1209</v>
      </c>
      <c r="J28" s="5" t="s">
        <v>594</v>
      </c>
      <c r="K28" s="5" t="s">
        <v>1208</v>
      </c>
      <c r="L28" s="5" t="s">
        <v>1209</v>
      </c>
      <c r="M28" s="5" t="s">
        <v>594</v>
      </c>
    </row>
    <row r="29" spans="1:13" ht="20.100000000000001" customHeight="1" x14ac:dyDescent="0.15">
      <c r="A29" s="23" t="s">
        <v>271</v>
      </c>
      <c r="B29" s="23"/>
      <c r="C29" s="5" t="s">
        <v>373</v>
      </c>
      <c r="D29" s="5" t="s">
        <v>374</v>
      </c>
      <c r="E29" s="5" t="s">
        <v>375</v>
      </c>
      <c r="F29" s="5" t="s">
        <v>30</v>
      </c>
      <c r="G29" s="5" t="s">
        <v>376</v>
      </c>
      <c r="H29" s="5" t="s">
        <v>377</v>
      </c>
      <c r="I29" s="5" t="s">
        <v>378</v>
      </c>
      <c r="J29" s="5" t="s">
        <v>379</v>
      </c>
      <c r="K29" s="5" t="s">
        <v>380</v>
      </c>
      <c r="L29" s="5" t="s">
        <v>381</v>
      </c>
      <c r="M29" s="5" t="s">
        <v>382</v>
      </c>
    </row>
    <row r="30" spans="1:13" ht="20.100000000000001" customHeight="1" x14ac:dyDescent="0.15">
      <c r="A30" s="23" t="s">
        <v>53</v>
      </c>
      <c r="B30" s="23"/>
      <c r="C30" s="5" t="s">
        <v>53</v>
      </c>
      <c r="D30" s="5" t="s">
        <v>53</v>
      </c>
      <c r="E30" s="5" t="s">
        <v>53</v>
      </c>
      <c r="F30" s="5" t="s">
        <v>53</v>
      </c>
      <c r="G30" s="5" t="s">
        <v>53</v>
      </c>
      <c r="H30" s="5" t="s">
        <v>53</v>
      </c>
      <c r="I30" s="5" t="s">
        <v>53</v>
      </c>
      <c r="J30" s="5" t="s">
        <v>53</v>
      </c>
      <c r="K30" s="5" t="s">
        <v>53</v>
      </c>
      <c r="L30" s="5" t="s">
        <v>53</v>
      </c>
      <c r="M30" s="5" t="s">
        <v>53</v>
      </c>
    </row>
    <row r="31" spans="1:13" ht="9.9499999999999993" customHeight="1" x14ac:dyDescent="0.15"/>
    <row r="32" spans="1:13" ht="45" customHeight="1" x14ac:dyDescent="0.15">
      <c r="A32" s="29" t="s">
        <v>732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ht="9.9499999999999993" customHeight="1" x14ac:dyDescent="0.15"/>
    <row r="34" spans="1:13" ht="45" customHeight="1" x14ac:dyDescent="0.15">
      <c r="A34" s="23" t="s">
        <v>35</v>
      </c>
      <c r="B34" s="23"/>
      <c r="C34" s="23" t="s">
        <v>601</v>
      </c>
      <c r="D34" s="23" t="s">
        <v>36</v>
      </c>
      <c r="E34" s="23" t="s">
        <v>39</v>
      </c>
      <c r="F34" s="23"/>
      <c r="G34" s="23"/>
    </row>
    <row r="35" spans="1:13" ht="45" customHeight="1" x14ac:dyDescent="0.15">
      <c r="A35" s="23"/>
      <c r="B35" s="30"/>
      <c r="C35" s="23"/>
      <c r="D35" s="23"/>
      <c r="E35" s="5" t="s">
        <v>365</v>
      </c>
      <c r="F35" s="5" t="s">
        <v>366</v>
      </c>
      <c r="G35" s="5" t="s">
        <v>367</v>
      </c>
    </row>
    <row r="36" spans="1:13" ht="20.100000000000001" customHeight="1" x14ac:dyDescent="0.15">
      <c r="A36" s="23" t="s">
        <v>271</v>
      </c>
      <c r="B36" s="23"/>
      <c r="C36" s="5" t="s">
        <v>373</v>
      </c>
      <c r="D36" s="5" t="s">
        <v>374</v>
      </c>
      <c r="E36" s="5" t="s">
        <v>375</v>
      </c>
      <c r="F36" s="5" t="s">
        <v>30</v>
      </c>
      <c r="G36" s="5" t="s">
        <v>376</v>
      </c>
    </row>
    <row r="37" spans="1:13" ht="20.100000000000001" customHeight="1" x14ac:dyDescent="0.15">
      <c r="A37" s="23" t="s">
        <v>53</v>
      </c>
      <c r="B37" s="23"/>
      <c r="C37" s="5" t="s">
        <v>53</v>
      </c>
      <c r="D37" s="5" t="s">
        <v>53</v>
      </c>
      <c r="E37" s="5" t="s">
        <v>53</v>
      </c>
      <c r="F37" s="5" t="s">
        <v>53</v>
      </c>
      <c r="G37" s="5" t="s">
        <v>53</v>
      </c>
    </row>
    <row r="38" spans="1:13" ht="9.9499999999999993" customHeight="1" x14ac:dyDescent="0.15"/>
    <row r="39" spans="1:13" ht="45" customHeight="1" x14ac:dyDescent="0.15">
      <c r="A39" s="29" t="s">
        <v>606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 ht="9.9499999999999993" customHeight="1" x14ac:dyDescent="0.15"/>
    <row r="41" spans="1:13" ht="45" customHeight="1" x14ac:dyDescent="0.15">
      <c r="A41" s="23" t="s">
        <v>35</v>
      </c>
      <c r="B41" s="23"/>
      <c r="C41" s="23" t="s">
        <v>36</v>
      </c>
      <c r="D41" s="23" t="s">
        <v>39</v>
      </c>
      <c r="E41" s="23"/>
      <c r="F41" s="23"/>
    </row>
    <row r="42" spans="1:13" ht="45" customHeight="1" x14ac:dyDescent="0.15">
      <c r="A42" s="23"/>
      <c r="B42" s="30"/>
      <c r="C42" s="23"/>
      <c r="D42" s="5" t="s">
        <v>365</v>
      </c>
      <c r="E42" s="5" t="s">
        <v>366</v>
      </c>
      <c r="F42" s="5" t="s">
        <v>367</v>
      </c>
    </row>
    <row r="43" spans="1:13" ht="20.100000000000001" customHeight="1" x14ac:dyDescent="0.15">
      <c r="A43" s="23" t="s">
        <v>271</v>
      </c>
      <c r="B43" s="23"/>
      <c r="C43" s="5" t="s">
        <v>373</v>
      </c>
      <c r="D43" s="5" t="s">
        <v>374</v>
      </c>
      <c r="E43" s="5" t="s">
        <v>375</v>
      </c>
      <c r="F43" s="5" t="s">
        <v>30</v>
      </c>
    </row>
    <row r="44" spans="1:13" ht="20.100000000000001" customHeight="1" x14ac:dyDescent="0.15">
      <c r="A44" s="23" t="s">
        <v>53</v>
      </c>
      <c r="B44" s="23"/>
      <c r="C44" s="5" t="s">
        <v>53</v>
      </c>
      <c r="D44" s="5" t="s">
        <v>53</v>
      </c>
      <c r="E44" s="5" t="s">
        <v>53</v>
      </c>
      <c r="F44" s="5" t="s">
        <v>53</v>
      </c>
    </row>
  </sheetData>
  <sheetProtection password="D591" sheet="1" objects="1" scenarios="1"/>
  <mergeCells count="39">
    <mergeCell ref="A43:B43"/>
    <mergeCell ref="A44:B44"/>
    <mergeCell ref="A36:B36"/>
    <mergeCell ref="A37:B37"/>
    <mergeCell ref="A39:M39"/>
    <mergeCell ref="A41:B42"/>
    <mergeCell ref="C41:C42"/>
    <mergeCell ref="D41:F41"/>
    <mergeCell ref="A29:B29"/>
    <mergeCell ref="A30:B30"/>
    <mergeCell ref="A32:M32"/>
    <mergeCell ref="A34:B35"/>
    <mergeCell ref="C34:C35"/>
    <mergeCell ref="D34:D35"/>
    <mergeCell ref="E34:G34"/>
    <mergeCell ref="A22:B22"/>
    <mergeCell ref="A23:B23"/>
    <mergeCell ref="A25:M25"/>
    <mergeCell ref="A27:B28"/>
    <mergeCell ref="C27:C28"/>
    <mergeCell ref="D27:D28"/>
    <mergeCell ref="E27:G27"/>
    <mergeCell ref="H27:J27"/>
    <mergeCell ref="K27:M27"/>
    <mergeCell ref="A16:B16"/>
    <mergeCell ref="A18:M18"/>
    <mergeCell ref="A20:B21"/>
    <mergeCell ref="C20:C21"/>
    <mergeCell ref="D20:F20"/>
    <mergeCell ref="A11:M11"/>
    <mergeCell ref="A13:B14"/>
    <mergeCell ref="C13:C14"/>
    <mergeCell ref="D13:F13"/>
    <mergeCell ref="A15:B15"/>
    <mergeCell ref="A2:M2"/>
    <mergeCell ref="A4:K4"/>
    <mergeCell ref="B7:K7"/>
    <mergeCell ref="B8:K8"/>
    <mergeCell ref="B9:K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&amp;R&amp;L&amp;"Verdana,Полужирный"&amp;K000000&amp;R&amp;"Verdana,Полужирный"&amp;K00-014Подготовлено в ЭС РАМЗЭС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workbookViewId="0"/>
  </sheetViews>
  <sheetFormatPr defaultRowHeight="10.5" x14ac:dyDescent="0.15"/>
  <cols>
    <col min="1" max="2" width="22.85546875" customWidth="1"/>
    <col min="3" max="12" width="17.140625" customWidth="1"/>
  </cols>
  <sheetData>
    <row r="1" spans="1:12" ht="9.9499999999999993" customHeight="1" x14ac:dyDescent="0.15"/>
    <row r="2" spans="1:12" ht="45" customHeight="1" x14ac:dyDescent="0.15">
      <c r="A2" s="16" t="s">
        <v>1210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30" customHeight="1" x14ac:dyDescent="0.15">
      <c r="L3" s="5" t="s">
        <v>444</v>
      </c>
    </row>
    <row r="4" spans="1:12" ht="30" customHeight="1" x14ac:dyDescent="0.15">
      <c r="A4" s="21" t="s">
        <v>445</v>
      </c>
      <c r="B4" s="21"/>
      <c r="C4" s="21"/>
      <c r="D4" s="21"/>
      <c r="E4" s="21"/>
      <c r="F4" s="21"/>
      <c r="G4" s="21"/>
      <c r="H4" s="21"/>
      <c r="I4" s="21"/>
      <c r="J4" s="21"/>
      <c r="K4" s="12" t="s">
        <v>19</v>
      </c>
      <c r="L4" s="5" t="s">
        <v>20</v>
      </c>
    </row>
    <row r="5" spans="1:12" ht="30" customHeight="1" x14ac:dyDescent="0.15">
      <c r="K5" s="12" t="s">
        <v>446</v>
      </c>
      <c r="L5" s="5" t="s">
        <v>447</v>
      </c>
    </row>
    <row r="6" spans="1:12" ht="30" customHeight="1" x14ac:dyDescent="0.15">
      <c r="K6" s="12" t="s">
        <v>448</v>
      </c>
      <c r="L6" s="5" t="s">
        <v>449</v>
      </c>
    </row>
    <row r="7" spans="1:12" ht="39.950000000000003" customHeight="1" x14ac:dyDescent="0.15">
      <c r="A7" s="3" t="s">
        <v>450</v>
      </c>
      <c r="B7" s="28" t="s">
        <v>18</v>
      </c>
      <c r="C7" s="28"/>
      <c r="D7" s="28"/>
      <c r="E7" s="28"/>
      <c r="F7" s="28"/>
      <c r="G7" s="28"/>
      <c r="H7" s="28"/>
      <c r="I7" s="28"/>
      <c r="J7" s="28"/>
      <c r="K7" s="12" t="s">
        <v>451</v>
      </c>
      <c r="L7" s="5" t="s">
        <v>452</v>
      </c>
    </row>
    <row r="8" spans="1:12" ht="30" customHeight="1" x14ac:dyDescent="0.15">
      <c r="A8" s="3" t="s">
        <v>453</v>
      </c>
      <c r="B8" s="28"/>
      <c r="C8" s="28"/>
      <c r="D8" s="28"/>
      <c r="E8" s="28"/>
      <c r="F8" s="28"/>
      <c r="G8" s="28"/>
      <c r="H8" s="28"/>
      <c r="I8" s="28"/>
      <c r="J8" s="28"/>
      <c r="K8" s="12"/>
      <c r="L8" s="5"/>
    </row>
    <row r="9" spans="1:12" ht="30" customHeight="1" x14ac:dyDescent="0.15">
      <c r="A9" s="3" t="s">
        <v>31</v>
      </c>
      <c r="B9" s="26" t="s">
        <v>454</v>
      </c>
      <c r="C9" s="26"/>
      <c r="D9" s="26"/>
      <c r="E9" s="26"/>
      <c r="F9" s="26"/>
      <c r="G9" s="26"/>
      <c r="H9" s="26"/>
      <c r="I9" s="26"/>
      <c r="J9" s="26"/>
      <c r="K9" s="12" t="s">
        <v>32</v>
      </c>
      <c r="L9" s="5" t="s">
        <v>33</v>
      </c>
    </row>
    <row r="10" spans="1:12" ht="9.9499999999999993" customHeight="1" x14ac:dyDescent="0.15"/>
    <row r="11" spans="1:12" ht="45" customHeight="1" x14ac:dyDescent="0.15">
      <c r="A11" s="29" t="s">
        <v>1211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ht="9.9499999999999993" customHeight="1" x14ac:dyDescent="0.15"/>
    <row r="13" spans="1:12" ht="45" customHeight="1" x14ac:dyDescent="0.15">
      <c r="A13" s="23" t="s">
        <v>35</v>
      </c>
      <c r="B13" s="23"/>
      <c r="C13" s="23" t="s">
        <v>36</v>
      </c>
      <c r="D13" s="23" t="s">
        <v>39</v>
      </c>
      <c r="E13" s="23"/>
      <c r="F13" s="23"/>
    </row>
    <row r="14" spans="1:12" ht="45" customHeight="1" x14ac:dyDescent="0.15">
      <c r="A14" s="23"/>
      <c r="B14" s="30"/>
      <c r="C14" s="23"/>
      <c r="D14" s="5" t="s">
        <v>365</v>
      </c>
      <c r="E14" s="5" t="s">
        <v>366</v>
      </c>
      <c r="F14" s="5" t="s">
        <v>367</v>
      </c>
    </row>
    <row r="15" spans="1:12" ht="20.100000000000001" customHeight="1" x14ac:dyDescent="0.15">
      <c r="A15" s="23" t="s">
        <v>271</v>
      </c>
      <c r="B15" s="23"/>
      <c r="C15" s="5" t="s">
        <v>373</v>
      </c>
      <c r="D15" s="5" t="s">
        <v>374</v>
      </c>
      <c r="E15" s="5" t="s">
        <v>375</v>
      </c>
      <c r="F15" s="5" t="s">
        <v>30</v>
      </c>
    </row>
    <row r="16" spans="1:12" ht="39.950000000000003" customHeight="1" x14ac:dyDescent="0.15">
      <c r="A16" s="24" t="s">
        <v>456</v>
      </c>
      <c r="B16" s="24"/>
      <c r="C16" s="5" t="s">
        <v>457</v>
      </c>
      <c r="D16" s="8">
        <v>0</v>
      </c>
      <c r="E16" s="8">
        <v>0</v>
      </c>
      <c r="F16" s="8">
        <v>0</v>
      </c>
    </row>
    <row r="17" spans="1:12" ht="39.950000000000003" customHeight="1" x14ac:dyDescent="0.15">
      <c r="A17" s="24" t="s">
        <v>458</v>
      </c>
      <c r="B17" s="24"/>
      <c r="C17" s="5" t="s">
        <v>459</v>
      </c>
      <c r="D17" s="8">
        <v>0</v>
      </c>
      <c r="E17" s="8">
        <v>0</v>
      </c>
      <c r="F17" s="8">
        <v>0</v>
      </c>
    </row>
    <row r="18" spans="1:12" ht="39.950000000000003" customHeight="1" x14ac:dyDescent="0.15">
      <c r="A18" s="24" t="s">
        <v>1212</v>
      </c>
      <c r="B18" s="24"/>
      <c r="C18" s="5" t="s">
        <v>461</v>
      </c>
      <c r="D18" s="8">
        <v>0</v>
      </c>
      <c r="E18" s="8">
        <v>0</v>
      </c>
      <c r="F18" s="8">
        <v>0</v>
      </c>
    </row>
    <row r="19" spans="1:12" ht="39.950000000000003" customHeight="1" x14ac:dyDescent="0.15">
      <c r="A19" s="24" t="s">
        <v>462</v>
      </c>
      <c r="B19" s="24"/>
      <c r="C19" s="5" t="s">
        <v>463</v>
      </c>
      <c r="D19" s="8">
        <v>0</v>
      </c>
      <c r="E19" s="8">
        <v>0</v>
      </c>
      <c r="F19" s="8">
        <v>0</v>
      </c>
    </row>
    <row r="20" spans="1:12" ht="39.950000000000003" customHeight="1" x14ac:dyDescent="0.15">
      <c r="A20" s="24" t="s">
        <v>464</v>
      </c>
      <c r="B20" s="24"/>
      <c r="C20" s="5" t="s">
        <v>465</v>
      </c>
      <c r="D20" s="8">
        <v>0</v>
      </c>
      <c r="E20" s="8">
        <v>0</v>
      </c>
      <c r="F20" s="8">
        <v>0</v>
      </c>
    </row>
    <row r="21" spans="1:12" ht="50.1" customHeight="1" x14ac:dyDescent="0.15">
      <c r="A21" s="24" t="s">
        <v>1213</v>
      </c>
      <c r="B21" s="24"/>
      <c r="C21" s="5" t="s">
        <v>467</v>
      </c>
      <c r="D21" s="8">
        <f>D16-D17+D18-D19-D20</f>
        <v>0</v>
      </c>
      <c r="E21" s="8">
        <f>E16-E17+E18-E19-E20</f>
        <v>0</v>
      </c>
      <c r="F21" s="8">
        <f>F16-F17+F18-F19-F20</f>
        <v>0</v>
      </c>
    </row>
    <row r="22" spans="1:12" ht="9.9499999999999993" customHeight="1" x14ac:dyDescent="0.15"/>
    <row r="23" spans="1:12" ht="45" customHeight="1" x14ac:dyDescent="0.15">
      <c r="A23" s="29" t="s">
        <v>1214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2" ht="9.9499999999999993" customHeight="1" x14ac:dyDescent="0.15"/>
    <row r="25" spans="1:12" ht="45" customHeight="1" x14ac:dyDescent="0.15">
      <c r="A25" s="23" t="s">
        <v>35</v>
      </c>
      <c r="B25" s="23"/>
      <c r="C25" s="23" t="s">
        <v>36</v>
      </c>
      <c r="D25" s="23" t="s">
        <v>39</v>
      </c>
      <c r="E25" s="23"/>
      <c r="F25" s="23"/>
    </row>
    <row r="26" spans="1:12" ht="45" customHeight="1" x14ac:dyDescent="0.15">
      <c r="A26" s="23"/>
      <c r="B26" s="30"/>
      <c r="C26" s="23"/>
      <c r="D26" s="5" t="s">
        <v>365</v>
      </c>
      <c r="E26" s="5" t="s">
        <v>366</v>
      </c>
      <c r="F26" s="5" t="s">
        <v>367</v>
      </c>
    </row>
    <row r="27" spans="1:12" ht="20.100000000000001" customHeight="1" x14ac:dyDescent="0.15">
      <c r="A27" s="23" t="s">
        <v>271</v>
      </c>
      <c r="B27" s="23"/>
      <c r="C27" s="5" t="s">
        <v>373</v>
      </c>
      <c r="D27" s="5" t="s">
        <v>374</v>
      </c>
      <c r="E27" s="5" t="s">
        <v>375</v>
      </c>
      <c r="F27" s="5" t="s">
        <v>30</v>
      </c>
    </row>
    <row r="28" spans="1:12" ht="80.099999999999994" customHeight="1" x14ac:dyDescent="0.15">
      <c r="A28" s="24" t="s">
        <v>1215</v>
      </c>
      <c r="B28" s="24"/>
      <c r="C28" s="5" t="s">
        <v>457</v>
      </c>
      <c r="D28" s="8">
        <v>0</v>
      </c>
      <c r="E28" s="8">
        <v>0</v>
      </c>
      <c r="F28" s="8">
        <v>0</v>
      </c>
    </row>
    <row r="29" spans="1:12" ht="99.95" customHeight="1" x14ac:dyDescent="0.15">
      <c r="A29" s="24" t="s">
        <v>1216</v>
      </c>
      <c r="B29" s="24"/>
      <c r="C29" s="5" t="s">
        <v>459</v>
      </c>
      <c r="D29" s="8">
        <v>0</v>
      </c>
      <c r="E29" s="8">
        <v>0</v>
      </c>
      <c r="F29" s="8">
        <v>0</v>
      </c>
    </row>
    <row r="30" spans="1:12" ht="50.1" customHeight="1" x14ac:dyDescent="0.15">
      <c r="A30" s="24" t="s">
        <v>481</v>
      </c>
      <c r="B30" s="24"/>
      <c r="C30" s="5" t="s">
        <v>467</v>
      </c>
      <c r="D30" s="8">
        <f>SUM(D28:D29)</f>
        <v>0</v>
      </c>
      <c r="E30" s="8">
        <f>SUM(E28:E29)</f>
        <v>0</v>
      </c>
      <c r="F30" s="8">
        <f>SUM(F28:F29)</f>
        <v>0</v>
      </c>
    </row>
    <row r="31" spans="1:12" ht="9.9499999999999993" customHeight="1" x14ac:dyDescent="0.15"/>
    <row r="32" spans="1:12" ht="45" customHeight="1" x14ac:dyDescent="0.15">
      <c r="A32" s="29" t="s">
        <v>1217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ht="9.9499999999999993" customHeight="1" x14ac:dyDescent="0.15"/>
    <row r="34" spans="1:12" ht="45" customHeight="1" x14ac:dyDescent="0.15">
      <c r="A34" s="23" t="s">
        <v>35</v>
      </c>
      <c r="B34" s="23"/>
      <c r="C34" s="23" t="s">
        <v>36</v>
      </c>
      <c r="D34" s="23" t="s">
        <v>365</v>
      </c>
      <c r="E34" s="23"/>
      <c r="F34" s="23"/>
      <c r="G34" s="23" t="s">
        <v>744</v>
      </c>
      <c r="H34" s="23"/>
      <c r="I34" s="23"/>
      <c r="J34" s="23" t="s">
        <v>745</v>
      </c>
      <c r="K34" s="23"/>
      <c r="L34" s="23"/>
    </row>
    <row r="35" spans="1:12" ht="45" customHeight="1" x14ac:dyDescent="0.15">
      <c r="A35" s="23"/>
      <c r="B35" s="30"/>
      <c r="C35" s="23"/>
      <c r="D35" s="5" t="s">
        <v>1208</v>
      </c>
      <c r="E35" s="5" t="s">
        <v>1209</v>
      </c>
      <c r="F35" s="5" t="s">
        <v>594</v>
      </c>
      <c r="G35" s="5" t="s">
        <v>1208</v>
      </c>
      <c r="H35" s="5" t="s">
        <v>1209</v>
      </c>
      <c r="I35" s="5" t="s">
        <v>594</v>
      </c>
      <c r="J35" s="5" t="s">
        <v>1208</v>
      </c>
      <c r="K35" s="5" t="s">
        <v>1209</v>
      </c>
      <c r="L35" s="5" t="s">
        <v>594</v>
      </c>
    </row>
    <row r="36" spans="1:12" ht="20.100000000000001" customHeight="1" x14ac:dyDescent="0.15">
      <c r="A36" s="23" t="s">
        <v>271</v>
      </c>
      <c r="B36" s="23"/>
      <c r="C36" s="5" t="s">
        <v>373</v>
      </c>
      <c r="D36" s="5" t="s">
        <v>374</v>
      </c>
      <c r="E36" s="5" t="s">
        <v>375</v>
      </c>
      <c r="F36" s="5" t="s">
        <v>30</v>
      </c>
      <c r="G36" s="5" t="s">
        <v>376</v>
      </c>
      <c r="H36" s="5" t="s">
        <v>377</v>
      </c>
      <c r="I36" s="5" t="s">
        <v>378</v>
      </c>
      <c r="J36" s="5" t="s">
        <v>379</v>
      </c>
      <c r="K36" s="5" t="s">
        <v>380</v>
      </c>
      <c r="L36" s="5" t="s">
        <v>381</v>
      </c>
    </row>
    <row r="37" spans="1:12" ht="20.100000000000001" customHeight="1" x14ac:dyDescent="0.15">
      <c r="A37" s="23" t="s">
        <v>53</v>
      </c>
      <c r="B37" s="23"/>
      <c r="C37" s="5" t="s">
        <v>53</v>
      </c>
      <c r="D37" s="5" t="s">
        <v>53</v>
      </c>
      <c r="E37" s="5" t="s">
        <v>53</v>
      </c>
      <c r="F37" s="5" t="s">
        <v>53</v>
      </c>
      <c r="G37" s="5" t="s">
        <v>53</v>
      </c>
      <c r="H37" s="5" t="s">
        <v>53</v>
      </c>
      <c r="I37" s="5" t="s">
        <v>53</v>
      </c>
      <c r="J37" s="5" t="s">
        <v>53</v>
      </c>
      <c r="K37" s="5" t="s">
        <v>53</v>
      </c>
      <c r="L37" s="5" t="s">
        <v>53</v>
      </c>
    </row>
    <row r="38" spans="1:12" ht="9.9499999999999993" customHeight="1" x14ac:dyDescent="0.15"/>
    <row r="39" spans="1:12" ht="45" customHeight="1" x14ac:dyDescent="0.15">
      <c r="A39" s="29" t="s">
        <v>1218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ht="9.9499999999999993" customHeight="1" x14ac:dyDescent="0.15"/>
    <row r="41" spans="1:12" ht="45" customHeight="1" x14ac:dyDescent="0.15">
      <c r="A41" s="23" t="s">
        <v>35</v>
      </c>
      <c r="B41" s="23"/>
      <c r="C41" s="23" t="s">
        <v>36</v>
      </c>
      <c r="D41" s="23" t="s">
        <v>365</v>
      </c>
      <c r="E41" s="23"/>
      <c r="F41" s="23"/>
      <c r="G41" s="23" t="s">
        <v>744</v>
      </c>
      <c r="H41" s="23"/>
      <c r="I41" s="23"/>
      <c r="J41" s="23" t="s">
        <v>745</v>
      </c>
      <c r="K41" s="23"/>
      <c r="L41" s="23"/>
    </row>
    <row r="42" spans="1:12" ht="45" customHeight="1" x14ac:dyDescent="0.15">
      <c r="A42" s="23"/>
      <c r="B42" s="30"/>
      <c r="C42" s="23"/>
      <c r="D42" s="5" t="s">
        <v>1208</v>
      </c>
      <c r="E42" s="5" t="s">
        <v>1209</v>
      </c>
      <c r="F42" s="5" t="s">
        <v>594</v>
      </c>
      <c r="G42" s="5" t="s">
        <v>1208</v>
      </c>
      <c r="H42" s="5" t="s">
        <v>1209</v>
      </c>
      <c r="I42" s="5" t="s">
        <v>594</v>
      </c>
      <c r="J42" s="5" t="s">
        <v>1208</v>
      </c>
      <c r="K42" s="5" t="s">
        <v>1209</v>
      </c>
      <c r="L42" s="5" t="s">
        <v>594</v>
      </c>
    </row>
    <row r="43" spans="1:12" ht="20.100000000000001" customHeight="1" x14ac:dyDescent="0.15">
      <c r="A43" s="23" t="s">
        <v>271</v>
      </c>
      <c r="B43" s="23"/>
      <c r="C43" s="5" t="s">
        <v>373</v>
      </c>
      <c r="D43" s="5" t="s">
        <v>374</v>
      </c>
      <c r="E43" s="5" t="s">
        <v>375</v>
      </c>
      <c r="F43" s="5" t="s">
        <v>30</v>
      </c>
      <c r="G43" s="5" t="s">
        <v>376</v>
      </c>
      <c r="H43" s="5" t="s">
        <v>377</v>
      </c>
      <c r="I43" s="5" t="s">
        <v>378</v>
      </c>
      <c r="J43" s="5" t="s">
        <v>379</v>
      </c>
      <c r="K43" s="5" t="s">
        <v>380</v>
      </c>
      <c r="L43" s="5" t="s">
        <v>381</v>
      </c>
    </row>
    <row r="44" spans="1:12" ht="20.100000000000001" customHeight="1" x14ac:dyDescent="0.15">
      <c r="A44" s="23" t="s">
        <v>53</v>
      </c>
      <c r="B44" s="23"/>
      <c r="C44" s="5" t="s">
        <v>53</v>
      </c>
      <c r="D44" s="5" t="s">
        <v>53</v>
      </c>
      <c r="E44" s="5" t="s">
        <v>53</v>
      </c>
      <c r="F44" s="5" t="s">
        <v>53</v>
      </c>
      <c r="G44" s="5" t="s">
        <v>53</v>
      </c>
      <c r="H44" s="5" t="s">
        <v>53</v>
      </c>
      <c r="I44" s="5" t="s">
        <v>53</v>
      </c>
      <c r="J44" s="5" t="s">
        <v>53</v>
      </c>
      <c r="K44" s="5" t="s">
        <v>53</v>
      </c>
      <c r="L44" s="5" t="s">
        <v>53</v>
      </c>
    </row>
    <row r="45" spans="1:12" ht="9.9499999999999993" customHeight="1" x14ac:dyDescent="0.15"/>
    <row r="46" spans="1:12" ht="45" customHeight="1" x14ac:dyDescent="0.15">
      <c r="A46" s="29" t="s">
        <v>732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12" ht="9.9499999999999993" customHeight="1" x14ac:dyDescent="0.15"/>
    <row r="48" spans="1:12" ht="45" customHeight="1" x14ac:dyDescent="0.15">
      <c r="A48" s="23" t="s">
        <v>35</v>
      </c>
      <c r="B48" s="23"/>
      <c r="C48" s="23" t="s">
        <v>601</v>
      </c>
      <c r="D48" s="23" t="s">
        <v>36</v>
      </c>
      <c r="E48" s="23" t="s">
        <v>39</v>
      </c>
      <c r="F48" s="23"/>
      <c r="G48" s="23"/>
    </row>
    <row r="49" spans="1:12" ht="45" customHeight="1" x14ac:dyDescent="0.15">
      <c r="A49" s="23"/>
      <c r="B49" s="30"/>
      <c r="C49" s="23"/>
      <c r="D49" s="23"/>
      <c r="E49" s="5" t="s">
        <v>365</v>
      </c>
      <c r="F49" s="5" t="s">
        <v>366</v>
      </c>
      <c r="G49" s="5" t="s">
        <v>367</v>
      </c>
    </row>
    <row r="50" spans="1:12" ht="20.100000000000001" customHeight="1" x14ac:dyDescent="0.15">
      <c r="A50" s="23" t="s">
        <v>271</v>
      </c>
      <c r="B50" s="23"/>
      <c r="C50" s="5" t="s">
        <v>373</v>
      </c>
      <c r="D50" s="5" t="s">
        <v>374</v>
      </c>
      <c r="E50" s="5" t="s">
        <v>375</v>
      </c>
      <c r="F50" s="5" t="s">
        <v>30</v>
      </c>
      <c r="G50" s="5" t="s">
        <v>376</v>
      </c>
    </row>
    <row r="51" spans="1:12" ht="20.100000000000001" customHeight="1" x14ac:dyDescent="0.15">
      <c r="A51" s="23" t="s">
        <v>53</v>
      </c>
      <c r="B51" s="23"/>
      <c r="C51" s="5" t="s">
        <v>53</v>
      </c>
      <c r="D51" s="5" t="s">
        <v>53</v>
      </c>
      <c r="E51" s="5" t="s">
        <v>53</v>
      </c>
      <c r="F51" s="5" t="s">
        <v>53</v>
      </c>
      <c r="G51" s="5" t="s">
        <v>53</v>
      </c>
    </row>
    <row r="52" spans="1:12" ht="9.9499999999999993" customHeight="1" x14ac:dyDescent="0.15"/>
    <row r="53" spans="1:12" ht="45" customHeight="1" x14ac:dyDescent="0.15">
      <c r="A53" s="29" t="s">
        <v>606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ht="9.9499999999999993" customHeight="1" x14ac:dyDescent="0.15"/>
    <row r="55" spans="1:12" ht="45" customHeight="1" x14ac:dyDescent="0.15">
      <c r="A55" s="23" t="s">
        <v>35</v>
      </c>
      <c r="B55" s="23"/>
      <c r="C55" s="23" t="s">
        <v>36</v>
      </c>
      <c r="D55" s="23" t="s">
        <v>39</v>
      </c>
      <c r="E55" s="23"/>
      <c r="F55" s="23"/>
    </row>
    <row r="56" spans="1:12" ht="45" customHeight="1" x14ac:dyDescent="0.15">
      <c r="A56" s="23"/>
      <c r="B56" s="30"/>
      <c r="C56" s="23"/>
      <c r="D56" s="5" t="s">
        <v>365</v>
      </c>
      <c r="E56" s="5" t="s">
        <v>366</v>
      </c>
      <c r="F56" s="5" t="s">
        <v>367</v>
      </c>
    </row>
    <row r="57" spans="1:12" ht="20.100000000000001" customHeight="1" x14ac:dyDescent="0.15">
      <c r="A57" s="23" t="s">
        <v>271</v>
      </c>
      <c r="B57" s="23"/>
      <c r="C57" s="5" t="s">
        <v>373</v>
      </c>
      <c r="D57" s="5" t="s">
        <v>374</v>
      </c>
      <c r="E57" s="5" t="s">
        <v>375</v>
      </c>
      <c r="F57" s="5" t="s">
        <v>30</v>
      </c>
    </row>
    <row r="58" spans="1:12" ht="20.100000000000001" customHeight="1" x14ac:dyDescent="0.15">
      <c r="A58" s="23" t="s">
        <v>53</v>
      </c>
      <c r="B58" s="23"/>
      <c r="C58" s="5" t="s">
        <v>53</v>
      </c>
      <c r="D58" s="5" t="s">
        <v>53</v>
      </c>
      <c r="E58" s="5" t="s">
        <v>53</v>
      </c>
      <c r="F58" s="5" t="s">
        <v>53</v>
      </c>
    </row>
  </sheetData>
  <sheetProtection password="D591" sheet="1" objects="1" scenarios="1"/>
  <mergeCells count="53">
    <mergeCell ref="A57:B57"/>
    <mergeCell ref="A58:B58"/>
    <mergeCell ref="A50:B50"/>
    <mergeCell ref="A51:B51"/>
    <mergeCell ref="A53:L53"/>
    <mergeCell ref="A55:B56"/>
    <mergeCell ref="C55:C56"/>
    <mergeCell ref="D55:F55"/>
    <mergeCell ref="A43:B43"/>
    <mergeCell ref="A44:B44"/>
    <mergeCell ref="A46:L46"/>
    <mergeCell ref="A48:B49"/>
    <mergeCell ref="C48:C49"/>
    <mergeCell ref="D48:D49"/>
    <mergeCell ref="E48:G48"/>
    <mergeCell ref="A36:B36"/>
    <mergeCell ref="A37:B37"/>
    <mergeCell ref="A39:L39"/>
    <mergeCell ref="A41:B42"/>
    <mergeCell ref="C41:C42"/>
    <mergeCell ref="D41:F41"/>
    <mergeCell ref="G41:I41"/>
    <mergeCell ref="J41:L41"/>
    <mergeCell ref="A34:B35"/>
    <mergeCell ref="C34:C35"/>
    <mergeCell ref="D34:F34"/>
    <mergeCell ref="G34:I34"/>
    <mergeCell ref="J34:L34"/>
    <mergeCell ref="A27:B27"/>
    <mergeCell ref="A28:B28"/>
    <mergeCell ref="A29:B29"/>
    <mergeCell ref="A30:B30"/>
    <mergeCell ref="A32:L32"/>
    <mergeCell ref="A21:B21"/>
    <mergeCell ref="A23:L23"/>
    <mergeCell ref="A25:B26"/>
    <mergeCell ref="C25:C26"/>
    <mergeCell ref="D25:F25"/>
    <mergeCell ref="A16:B16"/>
    <mergeCell ref="A17:B17"/>
    <mergeCell ref="A18:B18"/>
    <mergeCell ref="A19:B19"/>
    <mergeCell ref="A20:B20"/>
    <mergeCell ref="A11:L11"/>
    <mergeCell ref="A13:B14"/>
    <mergeCell ref="C13:C14"/>
    <mergeCell ref="D13:F13"/>
    <mergeCell ref="A15:B15"/>
    <mergeCell ref="A2:L2"/>
    <mergeCell ref="A4:J4"/>
    <mergeCell ref="B7:J7"/>
    <mergeCell ref="B8:J8"/>
    <mergeCell ref="B9:J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&amp;R&amp;L&amp;"Verdana,Полужирный"&amp;K000000&amp;R&amp;"Verdana,Полужирный"&amp;K00-014Подготовлено в ЭС РАМЗЭС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3"/>
  <sheetViews>
    <sheetView workbookViewId="0"/>
  </sheetViews>
  <sheetFormatPr defaultRowHeight="10.5" x14ac:dyDescent="0.15"/>
  <cols>
    <col min="1" max="2" width="22.85546875" customWidth="1"/>
    <col min="3" max="15" width="17.140625" customWidth="1"/>
  </cols>
  <sheetData>
    <row r="1" spans="1:15" ht="9.9499999999999993" customHeight="1" x14ac:dyDescent="0.15"/>
    <row r="2" spans="1:15" ht="45" customHeight="1" x14ac:dyDescent="0.15">
      <c r="A2" s="16" t="s">
        <v>1219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30" customHeight="1" x14ac:dyDescent="0.15">
      <c r="O3" s="5" t="s">
        <v>444</v>
      </c>
    </row>
    <row r="4" spans="1:15" ht="30" customHeight="1" x14ac:dyDescent="0.15">
      <c r="A4" s="21" t="s">
        <v>445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12" t="s">
        <v>19</v>
      </c>
      <c r="O4" s="5" t="s">
        <v>20</v>
      </c>
    </row>
    <row r="5" spans="1:15" ht="30" customHeight="1" x14ac:dyDescent="0.15">
      <c r="N5" s="12" t="s">
        <v>446</v>
      </c>
      <c r="O5" s="5" t="s">
        <v>447</v>
      </c>
    </row>
    <row r="6" spans="1:15" ht="30" customHeight="1" x14ac:dyDescent="0.15">
      <c r="N6" s="12" t="s">
        <v>448</v>
      </c>
      <c r="O6" s="5" t="s">
        <v>449</v>
      </c>
    </row>
    <row r="7" spans="1:15" ht="39.950000000000003" customHeight="1" x14ac:dyDescent="0.15">
      <c r="A7" s="3" t="s">
        <v>450</v>
      </c>
      <c r="B7" s="28" t="s">
        <v>18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12" t="s">
        <v>451</v>
      </c>
      <c r="O7" s="5" t="s">
        <v>452</v>
      </c>
    </row>
    <row r="8" spans="1:15" ht="30" customHeight="1" x14ac:dyDescent="0.15">
      <c r="A8" s="3" t="s">
        <v>453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12"/>
      <c r="O8" s="5"/>
    </row>
    <row r="9" spans="1:15" ht="30" customHeight="1" x14ac:dyDescent="0.15">
      <c r="A9" s="3" t="s">
        <v>31</v>
      </c>
      <c r="B9" s="26" t="s">
        <v>454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12" t="s">
        <v>32</v>
      </c>
      <c r="O9" s="5" t="s">
        <v>33</v>
      </c>
    </row>
    <row r="10" spans="1:15" ht="9.9499999999999993" customHeight="1" x14ac:dyDescent="0.15"/>
    <row r="11" spans="1:15" ht="45" customHeight="1" x14ac:dyDescent="0.15">
      <c r="A11" s="29" t="s">
        <v>1220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9.9499999999999993" customHeight="1" x14ac:dyDescent="0.15"/>
    <row r="13" spans="1:15" ht="45" customHeight="1" x14ac:dyDescent="0.15">
      <c r="A13" s="23" t="s">
        <v>35</v>
      </c>
      <c r="B13" s="23"/>
      <c r="C13" s="23" t="s">
        <v>36</v>
      </c>
      <c r="D13" s="23" t="s">
        <v>39</v>
      </c>
      <c r="E13" s="23"/>
      <c r="F13" s="23"/>
    </row>
    <row r="14" spans="1:15" ht="45" customHeight="1" x14ac:dyDescent="0.15">
      <c r="A14" s="23"/>
      <c r="B14" s="30"/>
      <c r="C14" s="23"/>
      <c r="D14" s="5" t="s">
        <v>365</v>
      </c>
      <c r="E14" s="5" t="s">
        <v>366</v>
      </c>
      <c r="F14" s="5" t="s">
        <v>367</v>
      </c>
    </row>
    <row r="15" spans="1:15" ht="20.100000000000001" customHeight="1" x14ac:dyDescent="0.15">
      <c r="A15" s="23" t="s">
        <v>271</v>
      </c>
      <c r="B15" s="23"/>
      <c r="C15" s="5" t="s">
        <v>373</v>
      </c>
      <c r="D15" s="5" t="s">
        <v>374</v>
      </c>
      <c r="E15" s="5" t="s">
        <v>375</v>
      </c>
      <c r="F15" s="5" t="s">
        <v>30</v>
      </c>
    </row>
    <row r="16" spans="1:15" ht="39.950000000000003" customHeight="1" x14ac:dyDescent="0.15">
      <c r="A16" s="24" t="s">
        <v>456</v>
      </c>
      <c r="B16" s="24"/>
      <c r="C16" s="5" t="s">
        <v>457</v>
      </c>
      <c r="D16" s="8">
        <v>0</v>
      </c>
      <c r="E16" s="8">
        <v>0</v>
      </c>
      <c r="F16" s="8">
        <v>0</v>
      </c>
    </row>
    <row r="17" spans="1:15" ht="39.950000000000003" customHeight="1" x14ac:dyDescent="0.15">
      <c r="A17" s="24" t="s">
        <v>458</v>
      </c>
      <c r="B17" s="24"/>
      <c r="C17" s="5" t="s">
        <v>459</v>
      </c>
      <c r="D17" s="8">
        <v>0</v>
      </c>
      <c r="E17" s="8">
        <v>0</v>
      </c>
      <c r="F17" s="8">
        <v>0</v>
      </c>
    </row>
    <row r="18" spans="1:15" ht="39.950000000000003" customHeight="1" x14ac:dyDescent="0.15">
      <c r="A18" s="24" t="s">
        <v>1221</v>
      </c>
      <c r="B18" s="24"/>
      <c r="C18" s="5" t="s">
        <v>461</v>
      </c>
      <c r="D18" s="8">
        <v>1468567.88</v>
      </c>
      <c r="E18" s="8">
        <v>1457377.06</v>
      </c>
      <c r="F18" s="8">
        <v>1457377.06</v>
      </c>
    </row>
    <row r="19" spans="1:15" ht="39.950000000000003" customHeight="1" x14ac:dyDescent="0.15">
      <c r="A19" s="24" t="s">
        <v>462</v>
      </c>
      <c r="B19" s="24"/>
      <c r="C19" s="5" t="s">
        <v>463</v>
      </c>
      <c r="D19" s="8">
        <v>0</v>
      </c>
      <c r="E19" s="8">
        <v>0</v>
      </c>
      <c r="F19" s="8">
        <v>0</v>
      </c>
    </row>
    <row r="20" spans="1:15" ht="39.950000000000003" customHeight="1" x14ac:dyDescent="0.15">
      <c r="A20" s="24" t="s">
        <v>464</v>
      </c>
      <c r="B20" s="24"/>
      <c r="C20" s="5" t="s">
        <v>465</v>
      </c>
      <c r="D20" s="8">
        <v>0</v>
      </c>
      <c r="E20" s="8">
        <v>0</v>
      </c>
      <c r="F20" s="8">
        <v>0</v>
      </c>
    </row>
    <row r="21" spans="1:15" ht="50.1" customHeight="1" x14ac:dyDescent="0.15">
      <c r="A21" s="24" t="s">
        <v>1222</v>
      </c>
      <c r="B21" s="24"/>
      <c r="C21" s="5" t="s">
        <v>467</v>
      </c>
      <c r="D21" s="8">
        <f>D16-D17+D18-D19-D20</f>
        <v>1468567.88</v>
      </c>
      <c r="E21" s="8">
        <f>E16-E17+E18-E19-E20</f>
        <v>1457377.06</v>
      </c>
      <c r="F21" s="8">
        <f>F16-F17+F18-F19-F20</f>
        <v>1457377.06</v>
      </c>
    </row>
    <row r="22" spans="1:15" ht="9.9499999999999993" customHeight="1" x14ac:dyDescent="0.15"/>
    <row r="23" spans="1:15" ht="45" customHeight="1" x14ac:dyDescent="0.15">
      <c r="A23" s="29" t="s">
        <v>1223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ht="9.9499999999999993" customHeight="1" x14ac:dyDescent="0.15"/>
    <row r="25" spans="1:15" ht="45" customHeight="1" x14ac:dyDescent="0.15">
      <c r="A25" s="23" t="s">
        <v>35</v>
      </c>
      <c r="B25" s="23"/>
      <c r="C25" s="23" t="s">
        <v>36</v>
      </c>
      <c r="D25" s="23" t="s">
        <v>39</v>
      </c>
      <c r="E25" s="23"/>
      <c r="F25" s="23"/>
    </row>
    <row r="26" spans="1:15" ht="45" customHeight="1" x14ac:dyDescent="0.15">
      <c r="A26" s="23"/>
      <c r="B26" s="30"/>
      <c r="C26" s="23"/>
      <c r="D26" s="5" t="s">
        <v>365</v>
      </c>
      <c r="E26" s="5" t="s">
        <v>366</v>
      </c>
      <c r="F26" s="5" t="s">
        <v>367</v>
      </c>
    </row>
    <row r="27" spans="1:15" ht="20.100000000000001" customHeight="1" x14ac:dyDescent="0.15">
      <c r="A27" s="23" t="s">
        <v>271</v>
      </c>
      <c r="B27" s="23"/>
      <c r="C27" s="5" t="s">
        <v>373</v>
      </c>
      <c r="D27" s="5" t="s">
        <v>374</v>
      </c>
      <c r="E27" s="5" t="s">
        <v>375</v>
      </c>
      <c r="F27" s="5" t="s">
        <v>30</v>
      </c>
    </row>
    <row r="28" spans="1:15" ht="20.100000000000001" customHeight="1" x14ac:dyDescent="0.15">
      <c r="A28" s="24" t="s">
        <v>1224</v>
      </c>
      <c r="B28" s="24"/>
      <c r="C28" s="5" t="s">
        <v>44</v>
      </c>
      <c r="D28" s="8">
        <v>370681.32</v>
      </c>
      <c r="E28" s="8">
        <v>359490.5</v>
      </c>
      <c r="F28" s="8">
        <v>359490.5</v>
      </c>
    </row>
    <row r="29" spans="1:15" ht="20.100000000000001" customHeight="1" x14ac:dyDescent="0.15">
      <c r="A29" s="24" t="s">
        <v>1225</v>
      </c>
      <c r="B29" s="24"/>
      <c r="C29" s="5" t="s">
        <v>47</v>
      </c>
      <c r="D29" s="8">
        <v>1097886.56</v>
      </c>
      <c r="E29" s="8">
        <v>1097886.56</v>
      </c>
      <c r="F29" s="8">
        <v>1097886.56</v>
      </c>
    </row>
    <row r="30" spans="1:15" ht="20.100000000000001" customHeight="1" x14ac:dyDescent="0.15">
      <c r="A30" s="24" t="s">
        <v>479</v>
      </c>
      <c r="B30" s="24"/>
      <c r="C30" s="5" t="s">
        <v>472</v>
      </c>
      <c r="D30" s="8">
        <v>0</v>
      </c>
      <c r="E30" s="8">
        <v>0</v>
      </c>
      <c r="F30" s="8">
        <v>0</v>
      </c>
    </row>
    <row r="31" spans="1:15" ht="50.1" customHeight="1" x14ac:dyDescent="0.15">
      <c r="A31" s="24" t="s">
        <v>481</v>
      </c>
      <c r="B31" s="24"/>
      <c r="C31" s="5" t="s">
        <v>467</v>
      </c>
      <c r="D31" s="8">
        <f>SUM(D28:D30)</f>
        <v>1468567.8800000001</v>
      </c>
      <c r="E31" s="8">
        <f>SUM(E28:E30)</f>
        <v>1457377.06</v>
      </c>
      <c r="F31" s="8">
        <f>SUM(F28:F30)</f>
        <v>1457377.06</v>
      </c>
    </row>
    <row r="32" spans="1:15" ht="9.9499999999999993" customHeight="1" x14ac:dyDescent="0.15"/>
    <row r="33" spans="1:15" ht="45" customHeight="1" x14ac:dyDescent="0.15">
      <c r="A33" s="29" t="s">
        <v>1226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ht="9.9499999999999993" customHeight="1" x14ac:dyDescent="0.15"/>
    <row r="35" spans="1:15" ht="45" customHeight="1" x14ac:dyDescent="0.15">
      <c r="A35" s="23" t="s">
        <v>1227</v>
      </c>
      <c r="B35" s="23"/>
      <c r="C35" s="23" t="s">
        <v>36</v>
      </c>
      <c r="D35" s="23" t="s">
        <v>39</v>
      </c>
      <c r="E35" s="23"/>
      <c r="F35" s="23"/>
    </row>
    <row r="36" spans="1:15" ht="45" customHeight="1" x14ac:dyDescent="0.15">
      <c r="A36" s="23"/>
      <c r="B36" s="30"/>
      <c r="C36" s="23"/>
      <c r="D36" s="5" t="s">
        <v>365</v>
      </c>
      <c r="E36" s="5" t="s">
        <v>366</v>
      </c>
      <c r="F36" s="5" t="s">
        <v>367</v>
      </c>
    </row>
    <row r="37" spans="1:15" ht="20.100000000000001" customHeight="1" x14ac:dyDescent="0.15">
      <c r="A37" s="23" t="s">
        <v>271</v>
      </c>
      <c r="B37" s="23"/>
      <c r="C37" s="5" t="s">
        <v>373</v>
      </c>
      <c r="D37" s="5" t="s">
        <v>374</v>
      </c>
      <c r="E37" s="5" t="s">
        <v>375</v>
      </c>
      <c r="F37" s="5" t="s">
        <v>30</v>
      </c>
    </row>
    <row r="38" spans="1:15" ht="20.100000000000001" customHeight="1" x14ac:dyDescent="0.15">
      <c r="A38" s="23" t="s">
        <v>53</v>
      </c>
      <c r="B38" s="23"/>
      <c r="C38" s="5" t="s">
        <v>53</v>
      </c>
      <c r="D38" s="5" t="s">
        <v>53</v>
      </c>
      <c r="E38" s="5" t="s">
        <v>53</v>
      </c>
      <c r="F38" s="5" t="s">
        <v>53</v>
      </c>
    </row>
    <row r="39" spans="1:15" ht="9.9499999999999993" customHeight="1" x14ac:dyDescent="0.15"/>
    <row r="40" spans="1:15" ht="45" customHeight="1" x14ac:dyDescent="0.15">
      <c r="A40" s="29" t="s">
        <v>1228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45" customHeight="1" x14ac:dyDescent="0.15">
      <c r="A41" s="29" t="s">
        <v>1229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1:15" ht="9.9499999999999993" customHeight="1" x14ac:dyDescent="0.15"/>
    <row r="43" spans="1:15" ht="45" customHeight="1" x14ac:dyDescent="0.15">
      <c r="A43" s="23" t="s">
        <v>1227</v>
      </c>
      <c r="B43" s="23"/>
      <c r="C43" s="23" t="s">
        <v>1230</v>
      </c>
      <c r="D43" s="23"/>
      <c r="E43" s="23" t="s">
        <v>1231</v>
      </c>
      <c r="F43" s="23"/>
      <c r="G43" s="23" t="s">
        <v>1232</v>
      </c>
      <c r="H43" s="23" t="s">
        <v>1233</v>
      </c>
      <c r="I43" s="23" t="s">
        <v>1234</v>
      </c>
      <c r="J43" s="23" t="s">
        <v>1235</v>
      </c>
      <c r="K43" s="23" t="s">
        <v>1236</v>
      </c>
      <c r="L43" s="23"/>
      <c r="M43" s="23" t="s">
        <v>1237</v>
      </c>
      <c r="N43" s="23" t="s">
        <v>36</v>
      </c>
      <c r="O43" s="23" t="s">
        <v>1238</v>
      </c>
    </row>
    <row r="44" spans="1:15" ht="45" customHeight="1" x14ac:dyDescent="0.15">
      <c r="A44" s="23"/>
      <c r="B44" s="30"/>
      <c r="C44" s="5" t="s">
        <v>723</v>
      </c>
      <c r="D44" s="5" t="s">
        <v>1239</v>
      </c>
      <c r="E44" s="5" t="s">
        <v>1240</v>
      </c>
      <c r="F44" s="5" t="s">
        <v>1241</v>
      </c>
      <c r="G44" s="23"/>
      <c r="H44" s="23"/>
      <c r="I44" s="23"/>
      <c r="J44" s="23"/>
      <c r="K44" s="5" t="s">
        <v>1240</v>
      </c>
      <c r="L44" s="5" t="s">
        <v>594</v>
      </c>
      <c r="M44" s="23"/>
      <c r="N44" s="23"/>
      <c r="O44" s="23"/>
    </row>
    <row r="45" spans="1:15" ht="20.100000000000001" customHeight="1" x14ac:dyDescent="0.15">
      <c r="A45" s="23" t="s">
        <v>271</v>
      </c>
      <c r="B45" s="23"/>
      <c r="C45" s="5" t="s">
        <v>373</v>
      </c>
      <c r="D45" s="5" t="s">
        <v>374</v>
      </c>
      <c r="E45" s="5" t="s">
        <v>375</v>
      </c>
      <c r="F45" s="5" t="s">
        <v>30</v>
      </c>
      <c r="G45" s="5" t="s">
        <v>376</v>
      </c>
      <c r="H45" s="5" t="s">
        <v>377</v>
      </c>
      <c r="I45" s="5" t="s">
        <v>378</v>
      </c>
      <c r="J45" s="5" t="s">
        <v>379</v>
      </c>
      <c r="K45" s="5" t="s">
        <v>380</v>
      </c>
      <c r="L45" s="5" t="s">
        <v>381</v>
      </c>
      <c r="M45" s="5" t="s">
        <v>382</v>
      </c>
      <c r="N45" s="5" t="s">
        <v>426</v>
      </c>
      <c r="O45" s="5" t="s">
        <v>427</v>
      </c>
    </row>
    <row r="46" spans="1:15" x14ac:dyDescent="0.15">
      <c r="A46" s="24"/>
      <c r="B46" s="24"/>
      <c r="C46" s="8">
        <v>16849150.91</v>
      </c>
      <c r="D46" s="8">
        <v>16849150.91</v>
      </c>
      <c r="E46" s="5"/>
      <c r="F46" s="8">
        <v>0</v>
      </c>
      <c r="G46" s="8">
        <v>16849150.91</v>
      </c>
      <c r="H46" s="5"/>
      <c r="I46" s="8">
        <v>2.2000000000000002</v>
      </c>
      <c r="J46" s="8">
        <v>370681.32</v>
      </c>
      <c r="K46" s="5"/>
      <c r="L46" s="8">
        <v>0</v>
      </c>
      <c r="M46" s="8">
        <v>0</v>
      </c>
      <c r="N46" s="5" t="s">
        <v>44</v>
      </c>
      <c r="O46" s="8">
        <v>370681.32</v>
      </c>
    </row>
    <row r="47" spans="1:15" ht="50.1" customHeight="1" x14ac:dyDescent="0.15">
      <c r="A47" s="24" t="s">
        <v>481</v>
      </c>
      <c r="B47" s="24"/>
      <c r="C47" s="8">
        <f>SUM(C46:C46)</f>
        <v>16849150.91</v>
      </c>
      <c r="D47" s="8">
        <f>SUM(D46:D46)</f>
        <v>16849150.91</v>
      </c>
      <c r="E47" s="5" t="s">
        <v>53</v>
      </c>
      <c r="F47" s="8">
        <f>SUM(F46:F46)</f>
        <v>0</v>
      </c>
      <c r="G47" s="8">
        <f>SUM(G46:G46)</f>
        <v>16849150.91</v>
      </c>
      <c r="H47" s="5" t="s">
        <v>53</v>
      </c>
      <c r="I47" s="8">
        <f>SUM(I46:I46)</f>
        <v>2.2000000000000002</v>
      </c>
      <c r="J47" s="5" t="s">
        <v>53</v>
      </c>
      <c r="K47" s="5" t="s">
        <v>53</v>
      </c>
      <c r="L47" s="8">
        <f>SUM(L46:L46)</f>
        <v>0</v>
      </c>
      <c r="M47" s="8">
        <f>SUM(M46:M46)</f>
        <v>0</v>
      </c>
      <c r="N47" s="5" t="s">
        <v>467</v>
      </c>
      <c r="O47" s="8">
        <f>SUM(O46:O46)</f>
        <v>370681.32</v>
      </c>
    </row>
    <row r="48" spans="1:15" ht="9.9499999999999993" customHeight="1" x14ac:dyDescent="0.15"/>
    <row r="49" spans="1:15" ht="45" customHeight="1" x14ac:dyDescent="0.15">
      <c r="A49" s="29" t="s">
        <v>1242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1:15" ht="9.9499999999999993" customHeight="1" x14ac:dyDescent="0.15"/>
    <row r="51" spans="1:15" ht="45" customHeight="1" x14ac:dyDescent="0.15">
      <c r="A51" s="23" t="s">
        <v>1227</v>
      </c>
      <c r="B51" s="23"/>
      <c r="C51" s="23" t="s">
        <v>1230</v>
      </c>
      <c r="D51" s="23"/>
      <c r="E51" s="23" t="s">
        <v>1231</v>
      </c>
      <c r="F51" s="23"/>
      <c r="G51" s="23" t="s">
        <v>1232</v>
      </c>
      <c r="H51" s="23" t="s">
        <v>1233</v>
      </c>
      <c r="I51" s="23" t="s">
        <v>1234</v>
      </c>
      <c r="J51" s="23" t="s">
        <v>1235</v>
      </c>
      <c r="K51" s="23" t="s">
        <v>1236</v>
      </c>
      <c r="L51" s="23"/>
      <c r="M51" s="23" t="s">
        <v>1237</v>
      </c>
      <c r="N51" s="23" t="s">
        <v>36</v>
      </c>
      <c r="O51" s="23" t="s">
        <v>1238</v>
      </c>
    </row>
    <row r="52" spans="1:15" ht="45" customHeight="1" x14ac:dyDescent="0.15">
      <c r="A52" s="23"/>
      <c r="B52" s="30"/>
      <c r="C52" s="5" t="s">
        <v>723</v>
      </c>
      <c r="D52" s="5" t="s">
        <v>1239</v>
      </c>
      <c r="E52" s="5" t="s">
        <v>1240</v>
      </c>
      <c r="F52" s="5" t="s">
        <v>1241</v>
      </c>
      <c r="G52" s="23"/>
      <c r="H52" s="23"/>
      <c r="I52" s="23"/>
      <c r="J52" s="23"/>
      <c r="K52" s="5" t="s">
        <v>1240</v>
      </c>
      <c r="L52" s="5" t="s">
        <v>594</v>
      </c>
      <c r="M52" s="23"/>
      <c r="N52" s="23"/>
      <c r="O52" s="23"/>
    </row>
    <row r="53" spans="1:15" ht="20.100000000000001" customHeight="1" x14ac:dyDescent="0.15">
      <c r="A53" s="23" t="s">
        <v>271</v>
      </c>
      <c r="B53" s="23"/>
      <c r="C53" s="5" t="s">
        <v>373</v>
      </c>
      <c r="D53" s="5" t="s">
        <v>374</v>
      </c>
      <c r="E53" s="5" t="s">
        <v>375</v>
      </c>
      <c r="F53" s="5" t="s">
        <v>30</v>
      </c>
      <c r="G53" s="5" t="s">
        <v>376</v>
      </c>
      <c r="H53" s="5" t="s">
        <v>377</v>
      </c>
      <c r="I53" s="5" t="s">
        <v>378</v>
      </c>
      <c r="J53" s="5" t="s">
        <v>379</v>
      </c>
      <c r="K53" s="5" t="s">
        <v>380</v>
      </c>
      <c r="L53" s="5" t="s">
        <v>381</v>
      </c>
      <c r="M53" s="5" t="s">
        <v>382</v>
      </c>
      <c r="N53" s="5" t="s">
        <v>426</v>
      </c>
      <c r="O53" s="5" t="s">
        <v>427</v>
      </c>
    </row>
    <row r="54" spans="1:15" x14ac:dyDescent="0.15">
      <c r="A54" s="24"/>
      <c r="B54" s="24"/>
      <c r="C54" s="8">
        <v>16340477.279999999</v>
      </c>
      <c r="D54" s="8">
        <v>16340477.279999999</v>
      </c>
      <c r="E54" s="5"/>
      <c r="F54" s="8">
        <v>0</v>
      </c>
      <c r="G54" s="8">
        <v>16340477.279999999</v>
      </c>
      <c r="H54" s="5"/>
      <c r="I54" s="8">
        <v>2.2000000000000002</v>
      </c>
      <c r="J54" s="8">
        <v>359490.5</v>
      </c>
      <c r="K54" s="5"/>
      <c r="L54" s="8">
        <v>0</v>
      </c>
      <c r="M54" s="8">
        <v>0</v>
      </c>
      <c r="N54" s="5" t="s">
        <v>44</v>
      </c>
      <c r="O54" s="8">
        <v>359490.5</v>
      </c>
    </row>
    <row r="55" spans="1:15" ht="50.1" customHeight="1" x14ac:dyDescent="0.15">
      <c r="A55" s="24" t="s">
        <v>481</v>
      </c>
      <c r="B55" s="24"/>
      <c r="C55" s="8">
        <f>SUM(C54:C54)</f>
        <v>16340477.279999999</v>
      </c>
      <c r="D55" s="8">
        <f>SUM(D54:D54)</f>
        <v>16340477.279999999</v>
      </c>
      <c r="E55" s="5" t="s">
        <v>53</v>
      </c>
      <c r="F55" s="8">
        <f>SUM(F54:F54)</f>
        <v>0</v>
      </c>
      <c r="G55" s="8">
        <f>SUM(G54:G54)</f>
        <v>16340477.279999999</v>
      </c>
      <c r="H55" s="5" t="s">
        <v>53</v>
      </c>
      <c r="I55" s="8">
        <f>SUM(I54:I54)</f>
        <v>2.2000000000000002</v>
      </c>
      <c r="J55" s="5" t="s">
        <v>53</v>
      </c>
      <c r="K55" s="5" t="s">
        <v>53</v>
      </c>
      <c r="L55" s="8">
        <f>SUM(L54:L54)</f>
        <v>0</v>
      </c>
      <c r="M55" s="8">
        <f>SUM(M54:M54)</f>
        <v>0</v>
      </c>
      <c r="N55" s="5" t="s">
        <v>467</v>
      </c>
      <c r="O55" s="8">
        <f>SUM(O54:O54)</f>
        <v>359490.5</v>
      </c>
    </row>
    <row r="56" spans="1:15" ht="9.9499999999999993" customHeight="1" x14ac:dyDescent="0.15"/>
    <row r="57" spans="1:15" ht="45" customHeight="1" x14ac:dyDescent="0.15">
      <c r="A57" s="29" t="s">
        <v>1243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15" ht="9.9499999999999993" customHeight="1" x14ac:dyDescent="0.15"/>
    <row r="59" spans="1:15" ht="45" customHeight="1" x14ac:dyDescent="0.15">
      <c r="A59" s="23" t="s">
        <v>1227</v>
      </c>
      <c r="B59" s="23"/>
      <c r="C59" s="23" t="s">
        <v>1230</v>
      </c>
      <c r="D59" s="23"/>
      <c r="E59" s="23" t="s">
        <v>1231</v>
      </c>
      <c r="F59" s="23"/>
      <c r="G59" s="23" t="s">
        <v>1232</v>
      </c>
      <c r="H59" s="23" t="s">
        <v>1233</v>
      </c>
      <c r="I59" s="23" t="s">
        <v>1234</v>
      </c>
      <c r="J59" s="23" t="s">
        <v>1235</v>
      </c>
      <c r="K59" s="23" t="s">
        <v>1236</v>
      </c>
      <c r="L59" s="23"/>
      <c r="M59" s="23" t="s">
        <v>1237</v>
      </c>
      <c r="N59" s="23" t="s">
        <v>36</v>
      </c>
      <c r="O59" s="23" t="s">
        <v>1238</v>
      </c>
    </row>
    <row r="60" spans="1:15" ht="45" customHeight="1" x14ac:dyDescent="0.15">
      <c r="A60" s="23"/>
      <c r="B60" s="30"/>
      <c r="C60" s="5" t="s">
        <v>723</v>
      </c>
      <c r="D60" s="5" t="s">
        <v>1239</v>
      </c>
      <c r="E60" s="5" t="s">
        <v>1240</v>
      </c>
      <c r="F60" s="5" t="s">
        <v>1241</v>
      </c>
      <c r="G60" s="23"/>
      <c r="H60" s="23"/>
      <c r="I60" s="23"/>
      <c r="J60" s="23"/>
      <c r="K60" s="5" t="s">
        <v>1240</v>
      </c>
      <c r="L60" s="5" t="s">
        <v>594</v>
      </c>
      <c r="M60" s="23"/>
      <c r="N60" s="23"/>
      <c r="O60" s="23"/>
    </row>
    <row r="61" spans="1:15" ht="20.100000000000001" customHeight="1" x14ac:dyDescent="0.15">
      <c r="A61" s="23" t="s">
        <v>271</v>
      </c>
      <c r="B61" s="23"/>
      <c r="C61" s="5" t="s">
        <v>373</v>
      </c>
      <c r="D61" s="5" t="s">
        <v>374</v>
      </c>
      <c r="E61" s="5" t="s">
        <v>375</v>
      </c>
      <c r="F61" s="5" t="s">
        <v>30</v>
      </c>
      <c r="G61" s="5" t="s">
        <v>376</v>
      </c>
      <c r="H61" s="5" t="s">
        <v>377</v>
      </c>
      <c r="I61" s="5" t="s">
        <v>378</v>
      </c>
      <c r="J61" s="5" t="s">
        <v>379</v>
      </c>
      <c r="K61" s="5" t="s">
        <v>380</v>
      </c>
      <c r="L61" s="5" t="s">
        <v>381</v>
      </c>
      <c r="M61" s="5" t="s">
        <v>382</v>
      </c>
      <c r="N61" s="5" t="s">
        <v>426</v>
      </c>
      <c r="O61" s="5" t="s">
        <v>427</v>
      </c>
    </row>
    <row r="62" spans="1:15" x14ac:dyDescent="0.15">
      <c r="A62" s="24"/>
      <c r="B62" s="24"/>
      <c r="C62" s="8">
        <v>16340477.279999999</v>
      </c>
      <c r="D62" s="8">
        <v>16340477.279999999</v>
      </c>
      <c r="E62" s="5"/>
      <c r="F62" s="8">
        <v>0</v>
      </c>
      <c r="G62" s="8">
        <v>16340477.279999999</v>
      </c>
      <c r="H62" s="5"/>
      <c r="I62" s="8">
        <v>2.2000000000000002</v>
      </c>
      <c r="J62" s="8">
        <v>359490.5</v>
      </c>
      <c r="K62" s="5"/>
      <c r="L62" s="8">
        <v>0</v>
      </c>
      <c r="M62" s="8">
        <v>0</v>
      </c>
      <c r="N62" s="5" t="s">
        <v>44</v>
      </c>
      <c r="O62" s="8">
        <v>359490.5</v>
      </c>
    </row>
    <row r="63" spans="1:15" ht="50.1" customHeight="1" x14ac:dyDescent="0.15">
      <c r="A63" s="24" t="s">
        <v>481</v>
      </c>
      <c r="B63" s="24"/>
      <c r="C63" s="8">
        <f>SUM(C62:C62)</f>
        <v>16340477.279999999</v>
      </c>
      <c r="D63" s="8">
        <f>SUM(D62:D62)</f>
        <v>16340477.279999999</v>
      </c>
      <c r="E63" s="5" t="s">
        <v>53</v>
      </c>
      <c r="F63" s="8">
        <f>SUM(F62:F62)</f>
        <v>0</v>
      </c>
      <c r="G63" s="8">
        <f>SUM(G62:G62)</f>
        <v>16340477.279999999</v>
      </c>
      <c r="H63" s="5" t="s">
        <v>53</v>
      </c>
      <c r="I63" s="8">
        <f>SUM(I62:I62)</f>
        <v>2.2000000000000002</v>
      </c>
      <c r="J63" s="5" t="s">
        <v>53</v>
      </c>
      <c r="K63" s="5" t="s">
        <v>53</v>
      </c>
      <c r="L63" s="8">
        <f>SUM(L62:L62)</f>
        <v>0</v>
      </c>
      <c r="M63" s="8">
        <f>SUM(M62:M62)</f>
        <v>0</v>
      </c>
      <c r="N63" s="5" t="s">
        <v>467</v>
      </c>
      <c r="O63" s="8">
        <f>SUM(O62:O62)</f>
        <v>359490.5</v>
      </c>
    </row>
    <row r="64" spans="1:15" ht="9.9499999999999993" customHeight="1" x14ac:dyDescent="0.15"/>
    <row r="65" spans="1:15" ht="45" customHeight="1" x14ac:dyDescent="0.15">
      <c r="A65" s="29" t="s">
        <v>1244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</row>
    <row r="66" spans="1:15" ht="9.9499999999999993" customHeight="1" x14ac:dyDescent="0.15"/>
    <row r="67" spans="1:15" ht="45" customHeight="1" x14ac:dyDescent="0.15">
      <c r="A67" s="23" t="s">
        <v>1245</v>
      </c>
      <c r="B67" s="23"/>
      <c r="C67" s="23" t="s">
        <v>1246</v>
      </c>
      <c r="D67" s="23" t="s">
        <v>36</v>
      </c>
      <c r="E67" s="23" t="s">
        <v>39</v>
      </c>
      <c r="F67" s="23"/>
      <c r="G67" s="23"/>
    </row>
    <row r="68" spans="1:15" ht="45" customHeight="1" x14ac:dyDescent="0.15">
      <c r="A68" s="23"/>
      <c r="B68" s="30"/>
      <c r="C68" s="23"/>
      <c r="D68" s="23"/>
      <c r="E68" s="5" t="s">
        <v>365</v>
      </c>
      <c r="F68" s="5" t="s">
        <v>366</v>
      </c>
      <c r="G68" s="5" t="s">
        <v>367</v>
      </c>
    </row>
    <row r="69" spans="1:15" ht="20.100000000000001" customHeight="1" x14ac:dyDescent="0.15">
      <c r="A69" s="23" t="s">
        <v>271</v>
      </c>
      <c r="B69" s="23"/>
      <c r="C69" s="5" t="s">
        <v>373</v>
      </c>
      <c r="D69" s="5" t="s">
        <v>374</v>
      </c>
      <c r="E69" s="5" t="s">
        <v>375</v>
      </c>
      <c r="F69" s="5" t="s">
        <v>30</v>
      </c>
      <c r="G69" s="5" t="s">
        <v>376</v>
      </c>
    </row>
    <row r="70" spans="1:15" x14ac:dyDescent="0.15">
      <c r="A70" s="24"/>
      <c r="B70" s="24"/>
      <c r="C70" s="6"/>
      <c r="D70" s="5" t="s">
        <v>44</v>
      </c>
      <c r="E70" s="8">
        <v>1097886.56</v>
      </c>
      <c r="F70" s="8">
        <v>1097886.56</v>
      </c>
      <c r="G70" s="8">
        <v>1097886.56</v>
      </c>
    </row>
    <row r="71" spans="1:15" ht="50.1" customHeight="1" x14ac:dyDescent="0.15">
      <c r="C71" s="12" t="s">
        <v>481</v>
      </c>
      <c r="D71" s="5" t="s">
        <v>467</v>
      </c>
      <c r="E71" s="8">
        <f>SUM(E70:E70)</f>
        <v>1097886.56</v>
      </c>
      <c r="F71" s="8">
        <f>SUM(F70:F70)</f>
        <v>1097886.56</v>
      </c>
      <c r="G71" s="8">
        <f>SUM(G70:G70)</f>
        <v>1097886.56</v>
      </c>
    </row>
    <row r="72" spans="1:15" ht="9.9499999999999993" customHeight="1" x14ac:dyDescent="0.15"/>
    <row r="73" spans="1:15" ht="45" customHeight="1" x14ac:dyDescent="0.15">
      <c r="A73" s="29" t="s">
        <v>1247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</row>
    <row r="74" spans="1:15" ht="9.9499999999999993" customHeight="1" x14ac:dyDescent="0.15"/>
    <row r="75" spans="1:15" ht="45" customHeight="1" x14ac:dyDescent="0.15">
      <c r="A75" s="23" t="s">
        <v>1245</v>
      </c>
      <c r="B75" s="23"/>
      <c r="C75" s="23" t="s">
        <v>1246</v>
      </c>
      <c r="D75" s="23" t="s">
        <v>1248</v>
      </c>
      <c r="E75" s="23" t="s">
        <v>1249</v>
      </c>
      <c r="F75" s="23" t="s">
        <v>1250</v>
      </c>
      <c r="G75" s="23" t="s">
        <v>1251</v>
      </c>
      <c r="H75" s="23"/>
      <c r="I75" s="23" t="s">
        <v>1252</v>
      </c>
      <c r="J75" s="23" t="s">
        <v>1234</v>
      </c>
      <c r="K75" s="23" t="s">
        <v>1253</v>
      </c>
      <c r="L75" s="23" t="s">
        <v>1254</v>
      </c>
      <c r="M75" s="23" t="s">
        <v>1255</v>
      </c>
    </row>
    <row r="76" spans="1:15" ht="45" customHeight="1" x14ac:dyDescent="0.15">
      <c r="A76" s="23"/>
      <c r="B76" s="30"/>
      <c r="C76" s="23"/>
      <c r="D76" s="23"/>
      <c r="E76" s="23"/>
      <c r="F76" s="23"/>
      <c r="G76" s="5" t="s">
        <v>1240</v>
      </c>
      <c r="H76" s="5" t="s">
        <v>594</v>
      </c>
      <c r="I76" s="23"/>
      <c r="J76" s="23"/>
      <c r="K76" s="23"/>
      <c r="L76" s="23"/>
      <c r="M76" s="23"/>
    </row>
    <row r="77" spans="1:15" ht="20.100000000000001" customHeight="1" x14ac:dyDescent="0.15">
      <c r="A77" s="23" t="s">
        <v>271</v>
      </c>
      <c r="B77" s="23"/>
      <c r="C77" s="5" t="s">
        <v>373</v>
      </c>
      <c r="D77" s="5" t="s">
        <v>374</v>
      </c>
      <c r="E77" s="5" t="s">
        <v>375</v>
      </c>
      <c r="F77" s="5" t="s">
        <v>30</v>
      </c>
      <c r="G77" s="5" t="s">
        <v>376</v>
      </c>
      <c r="H77" s="5" t="s">
        <v>377</v>
      </c>
      <c r="I77" s="5" t="s">
        <v>378</v>
      </c>
      <c r="J77" s="5" t="s">
        <v>379</v>
      </c>
      <c r="K77" s="5" t="s">
        <v>380</v>
      </c>
      <c r="L77" s="5" t="s">
        <v>381</v>
      </c>
      <c r="M77" s="5" t="s">
        <v>382</v>
      </c>
    </row>
    <row r="78" spans="1:15" x14ac:dyDescent="0.15">
      <c r="A78" s="24"/>
      <c r="B78" s="24"/>
      <c r="C78" s="5"/>
      <c r="D78" s="5"/>
      <c r="E78" s="8">
        <v>73156148.560000002</v>
      </c>
      <c r="F78" s="8">
        <v>1</v>
      </c>
      <c r="G78" s="5"/>
      <c r="H78" s="8">
        <v>0</v>
      </c>
      <c r="I78" s="8">
        <v>73156148.560000002</v>
      </c>
      <c r="J78" s="5" t="s">
        <v>1256</v>
      </c>
      <c r="K78" s="8">
        <v>12</v>
      </c>
      <c r="L78" s="8">
        <v>1</v>
      </c>
      <c r="M78" s="8">
        <v>1097342.23</v>
      </c>
    </row>
    <row r="79" spans="1:15" x14ac:dyDescent="0.15">
      <c r="A79" s="24"/>
      <c r="B79" s="24"/>
      <c r="C79" s="5"/>
      <c r="D79" s="5"/>
      <c r="E79" s="8">
        <v>181441.68</v>
      </c>
      <c r="F79" s="8">
        <v>1</v>
      </c>
      <c r="G79" s="5"/>
      <c r="H79" s="8">
        <v>0</v>
      </c>
      <c r="I79" s="8">
        <v>181441.68</v>
      </c>
      <c r="J79" s="5" t="s">
        <v>1257</v>
      </c>
      <c r="K79" s="8">
        <v>12</v>
      </c>
      <c r="L79" s="8">
        <v>1</v>
      </c>
      <c r="M79" s="8">
        <v>544.33000000000004</v>
      </c>
    </row>
    <row r="80" spans="1:15" ht="50.1" customHeight="1" x14ac:dyDescent="0.15">
      <c r="A80" s="24" t="s">
        <v>481</v>
      </c>
      <c r="B80" s="24"/>
      <c r="C80" s="5" t="s">
        <v>53</v>
      </c>
      <c r="D80" s="5" t="s">
        <v>53</v>
      </c>
      <c r="E80" s="8">
        <f>SUM(E78:E79)</f>
        <v>73337590.24000001</v>
      </c>
      <c r="F80" s="5" t="s">
        <v>53</v>
      </c>
      <c r="G80" s="5" t="s">
        <v>53</v>
      </c>
      <c r="H80" s="8">
        <f>SUM(H78:H79)</f>
        <v>0</v>
      </c>
      <c r="I80" s="8">
        <f>SUM(I78:I79)</f>
        <v>73337590.24000001</v>
      </c>
      <c r="J80" s="5" t="s">
        <v>53</v>
      </c>
      <c r="K80" s="5" t="s">
        <v>53</v>
      </c>
      <c r="L80" s="5" t="s">
        <v>53</v>
      </c>
      <c r="M80" s="8">
        <f>SUM(M78:M79)</f>
        <v>1097886.56</v>
      </c>
    </row>
    <row r="81" spans="1:15" ht="9.9499999999999993" customHeight="1" x14ac:dyDescent="0.15"/>
    <row r="82" spans="1:15" ht="45" customHeight="1" x14ac:dyDescent="0.15">
      <c r="A82" s="23" t="s">
        <v>1245</v>
      </c>
      <c r="B82" s="23"/>
      <c r="C82" s="23" t="s">
        <v>1258</v>
      </c>
      <c r="D82" s="23" t="s">
        <v>1259</v>
      </c>
      <c r="E82" s="23" t="s">
        <v>1260</v>
      </c>
      <c r="F82" s="23"/>
      <c r="G82" s="23"/>
      <c r="H82" s="23"/>
      <c r="I82" s="23"/>
      <c r="J82" s="23"/>
      <c r="K82" s="23"/>
      <c r="L82" s="23"/>
      <c r="M82" s="23" t="s">
        <v>1261</v>
      </c>
      <c r="N82" s="23" t="s">
        <v>36</v>
      </c>
      <c r="O82" s="23" t="s">
        <v>1262</v>
      </c>
    </row>
    <row r="83" spans="1:15" ht="45" customHeight="1" x14ac:dyDescent="0.15">
      <c r="A83" s="23"/>
      <c r="B83" s="30"/>
      <c r="C83" s="23"/>
      <c r="D83" s="23"/>
      <c r="E83" s="23" t="s">
        <v>1263</v>
      </c>
      <c r="F83" s="23"/>
      <c r="G83" s="23" t="s">
        <v>1264</v>
      </c>
      <c r="H83" s="23"/>
      <c r="I83" s="23" t="s">
        <v>1265</v>
      </c>
      <c r="J83" s="23"/>
      <c r="K83" s="23" t="s">
        <v>1266</v>
      </c>
      <c r="L83" s="23"/>
      <c r="M83" s="23"/>
      <c r="N83" s="23"/>
      <c r="O83" s="23"/>
    </row>
    <row r="84" spans="1:15" ht="45" customHeight="1" x14ac:dyDescent="0.15">
      <c r="A84" s="23"/>
      <c r="B84" s="30"/>
      <c r="C84" s="23"/>
      <c r="D84" s="23"/>
      <c r="E84" s="5" t="s">
        <v>1240</v>
      </c>
      <c r="F84" s="5" t="s">
        <v>1267</v>
      </c>
      <c r="G84" s="5" t="s">
        <v>1240</v>
      </c>
      <c r="H84" s="5" t="s">
        <v>1267</v>
      </c>
      <c r="I84" s="5" t="s">
        <v>1240</v>
      </c>
      <c r="J84" s="5" t="s">
        <v>594</v>
      </c>
      <c r="K84" s="5" t="s">
        <v>1240</v>
      </c>
      <c r="L84" s="5" t="s">
        <v>594</v>
      </c>
      <c r="M84" s="23"/>
      <c r="N84" s="23"/>
      <c r="O84" s="23"/>
    </row>
    <row r="85" spans="1:15" ht="20.100000000000001" customHeight="1" x14ac:dyDescent="0.15">
      <c r="A85" s="23" t="s">
        <v>271</v>
      </c>
      <c r="B85" s="23"/>
      <c r="C85" s="5" t="s">
        <v>426</v>
      </c>
      <c r="D85" s="5" t="s">
        <v>427</v>
      </c>
      <c r="E85" s="5" t="s">
        <v>944</v>
      </c>
      <c r="F85" s="5" t="s">
        <v>945</v>
      </c>
      <c r="G85" s="5" t="s">
        <v>946</v>
      </c>
      <c r="H85" s="5" t="s">
        <v>947</v>
      </c>
      <c r="I85" s="5" t="s">
        <v>948</v>
      </c>
      <c r="J85" s="5" t="s">
        <v>949</v>
      </c>
      <c r="K85" s="5" t="s">
        <v>950</v>
      </c>
      <c r="L85" s="5" t="s">
        <v>951</v>
      </c>
      <c r="M85" s="5" t="s">
        <v>952</v>
      </c>
      <c r="N85" s="5" t="s">
        <v>953</v>
      </c>
      <c r="O85" s="5" t="s">
        <v>954</v>
      </c>
    </row>
    <row r="86" spans="1:15" x14ac:dyDescent="0.15">
      <c r="A86" s="24"/>
      <c r="B86" s="24"/>
      <c r="C86" s="8">
        <v>24</v>
      </c>
      <c r="D86" s="8">
        <v>2</v>
      </c>
      <c r="E86" s="5"/>
      <c r="F86" s="8">
        <v>0</v>
      </c>
      <c r="G86" s="5"/>
      <c r="H86" s="8">
        <v>0</v>
      </c>
      <c r="I86" s="5"/>
      <c r="J86" s="8">
        <v>0</v>
      </c>
      <c r="K86" s="5"/>
      <c r="L86" s="8">
        <v>0</v>
      </c>
      <c r="M86" s="8">
        <v>1097886.56</v>
      </c>
      <c r="N86" s="5" t="s">
        <v>44</v>
      </c>
      <c r="O86" s="8">
        <f>M86</f>
        <v>1097886.56</v>
      </c>
    </row>
    <row r="87" spans="1:15" ht="50.1" customHeight="1" x14ac:dyDescent="0.15">
      <c r="A87" s="24" t="s">
        <v>481</v>
      </c>
      <c r="B87" s="24"/>
      <c r="C87" s="5" t="s">
        <v>53</v>
      </c>
      <c r="D87" s="8">
        <f>SUM(D86:D86)</f>
        <v>2</v>
      </c>
      <c r="E87" s="8">
        <f>SUM(E86:E86)</f>
        <v>0</v>
      </c>
      <c r="F87" s="5" t="s">
        <v>53</v>
      </c>
      <c r="G87" s="8">
        <f>SUM(G86:G86)</f>
        <v>0</v>
      </c>
      <c r="H87" s="5" t="s">
        <v>53</v>
      </c>
      <c r="I87" s="8">
        <f>SUM(I86:I86)</f>
        <v>0</v>
      </c>
      <c r="J87" s="5" t="s">
        <v>53</v>
      </c>
      <c r="K87" s="8">
        <f>SUM(K86:K86)</f>
        <v>0</v>
      </c>
      <c r="L87" s="5" t="s">
        <v>53</v>
      </c>
      <c r="M87" s="8">
        <f>SUM(M86:M86)</f>
        <v>1097886.56</v>
      </c>
      <c r="N87" s="5" t="s">
        <v>467</v>
      </c>
      <c r="O87" s="8">
        <f>SUM(O86:O86)</f>
        <v>1097886.56</v>
      </c>
    </row>
    <row r="88" spans="1:15" ht="9.9499999999999993" customHeight="1" x14ac:dyDescent="0.15"/>
    <row r="89" spans="1:15" ht="45" customHeight="1" x14ac:dyDescent="0.15">
      <c r="A89" s="29" t="s">
        <v>1268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</row>
    <row r="90" spans="1:15" ht="9.9499999999999993" customHeight="1" x14ac:dyDescent="0.15"/>
    <row r="91" spans="1:15" ht="45" customHeight="1" x14ac:dyDescent="0.15">
      <c r="A91" s="23" t="s">
        <v>1245</v>
      </c>
      <c r="B91" s="23"/>
      <c r="C91" s="23" t="s">
        <v>1246</v>
      </c>
      <c r="D91" s="23" t="s">
        <v>1248</v>
      </c>
      <c r="E91" s="23" t="s">
        <v>1249</v>
      </c>
      <c r="F91" s="23" t="s">
        <v>1250</v>
      </c>
      <c r="G91" s="23" t="s">
        <v>1251</v>
      </c>
      <c r="H91" s="23"/>
      <c r="I91" s="23" t="s">
        <v>1252</v>
      </c>
      <c r="J91" s="23" t="s">
        <v>1234</v>
      </c>
      <c r="K91" s="23" t="s">
        <v>1253</v>
      </c>
      <c r="L91" s="23" t="s">
        <v>1254</v>
      </c>
      <c r="M91" s="23" t="s">
        <v>1255</v>
      </c>
    </row>
    <row r="92" spans="1:15" ht="45" customHeight="1" x14ac:dyDescent="0.15">
      <c r="A92" s="23"/>
      <c r="B92" s="30"/>
      <c r="C92" s="23"/>
      <c r="D92" s="23"/>
      <c r="E92" s="23"/>
      <c r="F92" s="23"/>
      <c r="G92" s="5" t="s">
        <v>1240</v>
      </c>
      <c r="H92" s="5" t="s">
        <v>594</v>
      </c>
      <c r="I92" s="23"/>
      <c r="J92" s="23"/>
      <c r="K92" s="23"/>
      <c r="L92" s="23"/>
      <c r="M92" s="23"/>
    </row>
    <row r="93" spans="1:15" ht="20.100000000000001" customHeight="1" x14ac:dyDescent="0.15">
      <c r="A93" s="23" t="s">
        <v>271</v>
      </c>
      <c r="B93" s="23"/>
      <c r="C93" s="5" t="s">
        <v>373</v>
      </c>
      <c r="D93" s="5" t="s">
        <v>374</v>
      </c>
      <c r="E93" s="5" t="s">
        <v>375</v>
      </c>
      <c r="F93" s="5" t="s">
        <v>30</v>
      </c>
      <c r="G93" s="5" t="s">
        <v>376</v>
      </c>
      <c r="H93" s="5" t="s">
        <v>377</v>
      </c>
      <c r="I93" s="5" t="s">
        <v>378</v>
      </c>
      <c r="J93" s="5" t="s">
        <v>379</v>
      </c>
      <c r="K93" s="5" t="s">
        <v>380</v>
      </c>
      <c r="L93" s="5" t="s">
        <v>381</v>
      </c>
      <c r="M93" s="5" t="s">
        <v>382</v>
      </c>
    </row>
    <row r="94" spans="1:15" x14ac:dyDescent="0.15">
      <c r="A94" s="24"/>
      <c r="B94" s="24"/>
      <c r="C94" s="5"/>
      <c r="D94" s="5"/>
      <c r="E94" s="8">
        <v>73156148.560000002</v>
      </c>
      <c r="F94" s="8">
        <v>1</v>
      </c>
      <c r="G94" s="5"/>
      <c r="H94" s="8">
        <v>0</v>
      </c>
      <c r="I94" s="8">
        <v>73156148.560000002</v>
      </c>
      <c r="J94" s="5" t="s">
        <v>1256</v>
      </c>
      <c r="K94" s="8">
        <v>12</v>
      </c>
      <c r="L94" s="8">
        <v>1</v>
      </c>
      <c r="M94" s="8">
        <v>1097342.23</v>
      </c>
    </row>
    <row r="95" spans="1:15" x14ac:dyDescent="0.15">
      <c r="A95" s="24"/>
      <c r="B95" s="24"/>
      <c r="C95" s="5"/>
      <c r="D95" s="5"/>
      <c r="E95" s="8">
        <v>181441.68</v>
      </c>
      <c r="F95" s="8">
        <v>1</v>
      </c>
      <c r="G95" s="5"/>
      <c r="H95" s="8">
        <v>0</v>
      </c>
      <c r="I95" s="8">
        <v>181441.68</v>
      </c>
      <c r="J95" s="5" t="s">
        <v>1257</v>
      </c>
      <c r="K95" s="8">
        <v>12</v>
      </c>
      <c r="L95" s="8">
        <v>1</v>
      </c>
      <c r="M95" s="8">
        <v>544.33000000000004</v>
      </c>
    </row>
    <row r="96" spans="1:15" ht="50.1" customHeight="1" x14ac:dyDescent="0.15">
      <c r="A96" s="24" t="s">
        <v>481</v>
      </c>
      <c r="B96" s="24"/>
      <c r="C96" s="5" t="s">
        <v>53</v>
      </c>
      <c r="D96" s="5" t="s">
        <v>53</v>
      </c>
      <c r="E96" s="8">
        <f>SUM(E94:E95)</f>
        <v>73337590.24000001</v>
      </c>
      <c r="F96" s="5" t="s">
        <v>53</v>
      </c>
      <c r="G96" s="5" t="s">
        <v>53</v>
      </c>
      <c r="H96" s="8">
        <f>SUM(H94:H95)</f>
        <v>0</v>
      </c>
      <c r="I96" s="8">
        <f>SUM(I94:I95)</f>
        <v>73337590.24000001</v>
      </c>
      <c r="J96" s="5" t="s">
        <v>53</v>
      </c>
      <c r="K96" s="5" t="s">
        <v>53</v>
      </c>
      <c r="L96" s="5" t="s">
        <v>53</v>
      </c>
      <c r="M96" s="8">
        <f>SUM(M94:M95)</f>
        <v>1097886.56</v>
      </c>
    </row>
    <row r="97" spans="1:15" ht="9.9499999999999993" customHeight="1" x14ac:dyDescent="0.15"/>
    <row r="98" spans="1:15" ht="45" customHeight="1" x14ac:dyDescent="0.15">
      <c r="A98" s="23" t="s">
        <v>1245</v>
      </c>
      <c r="B98" s="23"/>
      <c r="C98" s="23" t="s">
        <v>1258</v>
      </c>
      <c r="D98" s="23" t="s">
        <v>1259</v>
      </c>
      <c r="E98" s="23" t="s">
        <v>1260</v>
      </c>
      <c r="F98" s="23"/>
      <c r="G98" s="23"/>
      <c r="H98" s="23"/>
      <c r="I98" s="23"/>
      <c r="J98" s="23"/>
      <c r="K98" s="23"/>
      <c r="L98" s="23"/>
      <c r="M98" s="23" t="s">
        <v>1261</v>
      </c>
      <c r="N98" s="23" t="s">
        <v>36</v>
      </c>
      <c r="O98" s="23" t="s">
        <v>1262</v>
      </c>
    </row>
    <row r="99" spans="1:15" ht="45" customHeight="1" x14ac:dyDescent="0.15">
      <c r="A99" s="23"/>
      <c r="B99" s="30"/>
      <c r="C99" s="23"/>
      <c r="D99" s="23"/>
      <c r="E99" s="23" t="s">
        <v>1263</v>
      </c>
      <c r="F99" s="23"/>
      <c r="G99" s="23" t="s">
        <v>1264</v>
      </c>
      <c r="H99" s="23"/>
      <c r="I99" s="23" t="s">
        <v>1265</v>
      </c>
      <c r="J99" s="23"/>
      <c r="K99" s="23" t="s">
        <v>1266</v>
      </c>
      <c r="L99" s="23"/>
      <c r="M99" s="23"/>
      <c r="N99" s="23"/>
      <c r="O99" s="23"/>
    </row>
    <row r="100" spans="1:15" ht="45" customHeight="1" x14ac:dyDescent="0.15">
      <c r="A100" s="23"/>
      <c r="B100" s="30"/>
      <c r="C100" s="23"/>
      <c r="D100" s="23"/>
      <c r="E100" s="5" t="s">
        <v>1240</v>
      </c>
      <c r="F100" s="5" t="s">
        <v>1267</v>
      </c>
      <c r="G100" s="5" t="s">
        <v>1240</v>
      </c>
      <c r="H100" s="5" t="s">
        <v>1267</v>
      </c>
      <c r="I100" s="5" t="s">
        <v>1240</v>
      </c>
      <c r="J100" s="5" t="s">
        <v>594</v>
      </c>
      <c r="K100" s="5" t="s">
        <v>1240</v>
      </c>
      <c r="L100" s="5" t="s">
        <v>594</v>
      </c>
      <c r="M100" s="23"/>
      <c r="N100" s="23"/>
      <c r="O100" s="23"/>
    </row>
    <row r="101" spans="1:15" ht="20.100000000000001" customHeight="1" x14ac:dyDescent="0.15">
      <c r="A101" s="23" t="s">
        <v>271</v>
      </c>
      <c r="B101" s="23"/>
      <c r="C101" s="5" t="s">
        <v>426</v>
      </c>
      <c r="D101" s="5" t="s">
        <v>427</v>
      </c>
      <c r="E101" s="5" t="s">
        <v>944</v>
      </c>
      <c r="F101" s="5" t="s">
        <v>945</v>
      </c>
      <c r="G101" s="5" t="s">
        <v>946</v>
      </c>
      <c r="H101" s="5" t="s">
        <v>947</v>
      </c>
      <c r="I101" s="5" t="s">
        <v>948</v>
      </c>
      <c r="J101" s="5" t="s">
        <v>949</v>
      </c>
      <c r="K101" s="5" t="s">
        <v>950</v>
      </c>
      <c r="L101" s="5" t="s">
        <v>951</v>
      </c>
      <c r="M101" s="5" t="s">
        <v>952</v>
      </c>
      <c r="N101" s="5" t="s">
        <v>953</v>
      </c>
      <c r="O101" s="5" t="s">
        <v>954</v>
      </c>
    </row>
    <row r="102" spans="1:15" x14ac:dyDescent="0.15">
      <c r="A102" s="24"/>
      <c r="B102" s="24"/>
      <c r="C102" s="8">
        <v>24</v>
      </c>
      <c r="D102" s="8">
        <v>2</v>
      </c>
      <c r="E102" s="5"/>
      <c r="F102" s="8">
        <v>0</v>
      </c>
      <c r="G102" s="5"/>
      <c r="H102" s="8">
        <v>0</v>
      </c>
      <c r="I102" s="5"/>
      <c r="J102" s="8">
        <v>0</v>
      </c>
      <c r="K102" s="5"/>
      <c r="L102" s="8">
        <v>0</v>
      </c>
      <c r="M102" s="8">
        <v>1097886.56</v>
      </c>
      <c r="N102" s="5" t="s">
        <v>44</v>
      </c>
      <c r="O102" s="8">
        <f>M102</f>
        <v>1097886.56</v>
      </c>
    </row>
    <row r="103" spans="1:15" ht="50.1" customHeight="1" x14ac:dyDescent="0.15">
      <c r="A103" s="24" t="s">
        <v>481</v>
      </c>
      <c r="B103" s="24"/>
      <c r="C103" s="5" t="s">
        <v>53</v>
      </c>
      <c r="D103" s="8">
        <f>SUM(D102:D102)</f>
        <v>2</v>
      </c>
      <c r="E103" s="8">
        <f>SUM(E102:E102)</f>
        <v>0</v>
      </c>
      <c r="F103" s="5" t="s">
        <v>53</v>
      </c>
      <c r="G103" s="8">
        <f>SUM(G102:G102)</f>
        <v>0</v>
      </c>
      <c r="H103" s="5" t="s">
        <v>53</v>
      </c>
      <c r="I103" s="8">
        <f>SUM(I102:I102)</f>
        <v>0</v>
      </c>
      <c r="J103" s="5" t="s">
        <v>53</v>
      </c>
      <c r="K103" s="8">
        <f>SUM(K102:K102)</f>
        <v>0</v>
      </c>
      <c r="L103" s="5" t="s">
        <v>53</v>
      </c>
      <c r="M103" s="8">
        <f>SUM(M102:M102)</f>
        <v>1097886.56</v>
      </c>
      <c r="N103" s="5" t="s">
        <v>467</v>
      </c>
      <c r="O103" s="8">
        <f>SUM(O102:O102)</f>
        <v>1097886.56</v>
      </c>
    </row>
    <row r="104" spans="1:15" ht="9.9499999999999993" customHeight="1" x14ac:dyDescent="0.15"/>
    <row r="105" spans="1:15" ht="45" customHeight="1" x14ac:dyDescent="0.15">
      <c r="A105" s="29" t="s">
        <v>1269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</row>
    <row r="106" spans="1:15" ht="9.9499999999999993" customHeight="1" x14ac:dyDescent="0.15"/>
    <row r="107" spans="1:15" ht="45" customHeight="1" x14ac:dyDescent="0.15">
      <c r="A107" s="23" t="s">
        <v>1245</v>
      </c>
      <c r="B107" s="23"/>
      <c r="C107" s="23" t="s">
        <v>1246</v>
      </c>
      <c r="D107" s="23" t="s">
        <v>1248</v>
      </c>
      <c r="E107" s="23" t="s">
        <v>1249</v>
      </c>
      <c r="F107" s="23" t="s">
        <v>1250</v>
      </c>
      <c r="G107" s="23" t="s">
        <v>1251</v>
      </c>
      <c r="H107" s="23"/>
      <c r="I107" s="23" t="s">
        <v>1252</v>
      </c>
      <c r="J107" s="23" t="s">
        <v>1234</v>
      </c>
      <c r="K107" s="23" t="s">
        <v>1253</v>
      </c>
      <c r="L107" s="23" t="s">
        <v>1254</v>
      </c>
      <c r="M107" s="23" t="s">
        <v>1255</v>
      </c>
    </row>
    <row r="108" spans="1:15" ht="45" customHeight="1" x14ac:dyDescent="0.15">
      <c r="A108" s="23"/>
      <c r="B108" s="30"/>
      <c r="C108" s="23"/>
      <c r="D108" s="23"/>
      <c r="E108" s="23"/>
      <c r="F108" s="23"/>
      <c r="G108" s="5" t="s">
        <v>1240</v>
      </c>
      <c r="H108" s="5" t="s">
        <v>594</v>
      </c>
      <c r="I108" s="23"/>
      <c r="J108" s="23"/>
      <c r="K108" s="23"/>
      <c r="L108" s="23"/>
      <c r="M108" s="23"/>
    </row>
    <row r="109" spans="1:15" ht="20.100000000000001" customHeight="1" x14ac:dyDescent="0.15">
      <c r="A109" s="23" t="s">
        <v>271</v>
      </c>
      <c r="B109" s="23"/>
      <c r="C109" s="5" t="s">
        <v>373</v>
      </c>
      <c r="D109" s="5" t="s">
        <v>374</v>
      </c>
      <c r="E109" s="5" t="s">
        <v>375</v>
      </c>
      <c r="F109" s="5" t="s">
        <v>30</v>
      </c>
      <c r="G109" s="5" t="s">
        <v>376</v>
      </c>
      <c r="H109" s="5" t="s">
        <v>377</v>
      </c>
      <c r="I109" s="5" t="s">
        <v>378</v>
      </c>
      <c r="J109" s="5" t="s">
        <v>379</v>
      </c>
      <c r="K109" s="5" t="s">
        <v>380</v>
      </c>
      <c r="L109" s="5" t="s">
        <v>381</v>
      </c>
      <c r="M109" s="5" t="s">
        <v>382</v>
      </c>
    </row>
    <row r="110" spans="1:15" x14ac:dyDescent="0.15">
      <c r="A110" s="24"/>
      <c r="B110" s="24"/>
      <c r="C110" s="5"/>
      <c r="D110" s="5"/>
      <c r="E110" s="8">
        <v>73156148.560000002</v>
      </c>
      <c r="F110" s="8">
        <v>1</v>
      </c>
      <c r="G110" s="5"/>
      <c r="H110" s="8">
        <v>0</v>
      </c>
      <c r="I110" s="8">
        <v>73156148.560000002</v>
      </c>
      <c r="J110" s="5" t="s">
        <v>1256</v>
      </c>
      <c r="K110" s="8">
        <v>12</v>
      </c>
      <c r="L110" s="8">
        <v>1</v>
      </c>
      <c r="M110" s="8">
        <v>1097342.23</v>
      </c>
    </row>
    <row r="111" spans="1:15" x14ac:dyDescent="0.15">
      <c r="A111" s="24"/>
      <c r="B111" s="24"/>
      <c r="C111" s="5"/>
      <c r="D111" s="5"/>
      <c r="E111" s="8">
        <v>181441.68</v>
      </c>
      <c r="F111" s="8">
        <v>1</v>
      </c>
      <c r="G111" s="5"/>
      <c r="H111" s="8">
        <v>0</v>
      </c>
      <c r="I111" s="8">
        <v>181441.68</v>
      </c>
      <c r="J111" s="5" t="s">
        <v>1257</v>
      </c>
      <c r="K111" s="8">
        <v>12</v>
      </c>
      <c r="L111" s="8">
        <v>1</v>
      </c>
      <c r="M111" s="8">
        <v>544.33000000000004</v>
      </c>
    </row>
    <row r="112" spans="1:15" ht="50.1" customHeight="1" x14ac:dyDescent="0.15">
      <c r="A112" s="24" t="s">
        <v>481</v>
      </c>
      <c r="B112" s="24"/>
      <c r="C112" s="5" t="s">
        <v>53</v>
      </c>
      <c r="D112" s="5" t="s">
        <v>53</v>
      </c>
      <c r="E112" s="8">
        <f>SUM(E110:E111)</f>
        <v>73337590.24000001</v>
      </c>
      <c r="F112" s="5" t="s">
        <v>53</v>
      </c>
      <c r="G112" s="5" t="s">
        <v>53</v>
      </c>
      <c r="H112" s="8">
        <f>SUM(H110:H111)</f>
        <v>0</v>
      </c>
      <c r="I112" s="8">
        <f>SUM(I110:I111)</f>
        <v>73337590.24000001</v>
      </c>
      <c r="J112" s="5" t="s">
        <v>53</v>
      </c>
      <c r="K112" s="5" t="s">
        <v>53</v>
      </c>
      <c r="L112" s="5" t="s">
        <v>53</v>
      </c>
      <c r="M112" s="8">
        <f>SUM(M110:M111)</f>
        <v>1097886.56</v>
      </c>
    </row>
    <row r="113" spans="1:15" ht="9.9499999999999993" customHeight="1" x14ac:dyDescent="0.15"/>
    <row r="114" spans="1:15" ht="45" customHeight="1" x14ac:dyDescent="0.15">
      <c r="A114" s="23" t="s">
        <v>1245</v>
      </c>
      <c r="B114" s="23"/>
      <c r="C114" s="23" t="s">
        <v>1258</v>
      </c>
      <c r="D114" s="23" t="s">
        <v>1259</v>
      </c>
      <c r="E114" s="23" t="s">
        <v>1260</v>
      </c>
      <c r="F114" s="23"/>
      <c r="G114" s="23"/>
      <c r="H114" s="23"/>
      <c r="I114" s="23"/>
      <c r="J114" s="23"/>
      <c r="K114" s="23"/>
      <c r="L114" s="23"/>
      <c r="M114" s="23" t="s">
        <v>1261</v>
      </c>
      <c r="N114" s="23" t="s">
        <v>36</v>
      </c>
      <c r="O114" s="23" t="s">
        <v>1262</v>
      </c>
    </row>
    <row r="115" spans="1:15" ht="45" customHeight="1" x14ac:dyDescent="0.15">
      <c r="A115" s="23"/>
      <c r="B115" s="30"/>
      <c r="C115" s="23"/>
      <c r="D115" s="23"/>
      <c r="E115" s="23" t="s">
        <v>1263</v>
      </c>
      <c r="F115" s="23"/>
      <c r="G115" s="23" t="s">
        <v>1264</v>
      </c>
      <c r="H115" s="23"/>
      <c r="I115" s="23" t="s">
        <v>1265</v>
      </c>
      <c r="J115" s="23"/>
      <c r="K115" s="23" t="s">
        <v>1266</v>
      </c>
      <c r="L115" s="23"/>
      <c r="M115" s="23"/>
      <c r="N115" s="23"/>
      <c r="O115" s="23"/>
    </row>
    <row r="116" spans="1:15" ht="45" customHeight="1" x14ac:dyDescent="0.15">
      <c r="A116" s="23"/>
      <c r="B116" s="30"/>
      <c r="C116" s="23"/>
      <c r="D116" s="23"/>
      <c r="E116" s="5" t="s">
        <v>1240</v>
      </c>
      <c r="F116" s="5" t="s">
        <v>1267</v>
      </c>
      <c r="G116" s="5" t="s">
        <v>1240</v>
      </c>
      <c r="H116" s="5" t="s">
        <v>1267</v>
      </c>
      <c r="I116" s="5" t="s">
        <v>1240</v>
      </c>
      <c r="J116" s="5" t="s">
        <v>594</v>
      </c>
      <c r="K116" s="5" t="s">
        <v>1240</v>
      </c>
      <c r="L116" s="5" t="s">
        <v>594</v>
      </c>
      <c r="M116" s="23"/>
      <c r="N116" s="23"/>
      <c r="O116" s="23"/>
    </row>
    <row r="117" spans="1:15" ht="20.100000000000001" customHeight="1" x14ac:dyDescent="0.15">
      <c r="A117" s="23" t="s">
        <v>271</v>
      </c>
      <c r="B117" s="23"/>
      <c r="C117" s="5" t="s">
        <v>426</v>
      </c>
      <c r="D117" s="5" t="s">
        <v>427</v>
      </c>
      <c r="E117" s="5" t="s">
        <v>944</v>
      </c>
      <c r="F117" s="5" t="s">
        <v>945</v>
      </c>
      <c r="G117" s="5" t="s">
        <v>946</v>
      </c>
      <c r="H117" s="5" t="s">
        <v>947</v>
      </c>
      <c r="I117" s="5" t="s">
        <v>948</v>
      </c>
      <c r="J117" s="5" t="s">
        <v>949</v>
      </c>
      <c r="K117" s="5" t="s">
        <v>950</v>
      </c>
      <c r="L117" s="5" t="s">
        <v>951</v>
      </c>
      <c r="M117" s="5" t="s">
        <v>952</v>
      </c>
      <c r="N117" s="5" t="s">
        <v>953</v>
      </c>
      <c r="O117" s="5" t="s">
        <v>954</v>
      </c>
    </row>
    <row r="118" spans="1:15" x14ac:dyDescent="0.15">
      <c r="A118" s="24"/>
      <c r="B118" s="24"/>
      <c r="C118" s="8">
        <v>24</v>
      </c>
      <c r="D118" s="8">
        <v>2</v>
      </c>
      <c r="E118" s="5"/>
      <c r="F118" s="8">
        <v>0</v>
      </c>
      <c r="G118" s="5"/>
      <c r="H118" s="8">
        <v>0</v>
      </c>
      <c r="I118" s="5"/>
      <c r="J118" s="8">
        <v>0</v>
      </c>
      <c r="K118" s="5"/>
      <c r="L118" s="8">
        <v>0</v>
      </c>
      <c r="M118" s="8">
        <v>1097886.56</v>
      </c>
      <c r="N118" s="5" t="s">
        <v>44</v>
      </c>
      <c r="O118" s="8">
        <f>M118</f>
        <v>1097886.56</v>
      </c>
    </row>
    <row r="119" spans="1:15" ht="50.1" customHeight="1" x14ac:dyDescent="0.15">
      <c r="A119" s="24" t="s">
        <v>481</v>
      </c>
      <c r="B119" s="24"/>
      <c r="C119" s="5" t="s">
        <v>53</v>
      </c>
      <c r="D119" s="8">
        <f>SUM(D118:D118)</f>
        <v>2</v>
      </c>
      <c r="E119" s="8">
        <f>SUM(E118:E118)</f>
        <v>0</v>
      </c>
      <c r="F119" s="5" t="s">
        <v>53</v>
      </c>
      <c r="G119" s="8">
        <f>SUM(G118:G118)</f>
        <v>0</v>
      </c>
      <c r="H119" s="5" t="s">
        <v>53</v>
      </c>
      <c r="I119" s="8">
        <f>SUM(I118:I118)</f>
        <v>0</v>
      </c>
      <c r="J119" s="5" t="s">
        <v>53</v>
      </c>
      <c r="K119" s="8">
        <f>SUM(K118:K118)</f>
        <v>0</v>
      </c>
      <c r="L119" s="5" t="s">
        <v>53</v>
      </c>
      <c r="M119" s="8">
        <f>SUM(M118:M118)</f>
        <v>1097886.56</v>
      </c>
      <c r="N119" s="5" t="s">
        <v>467</v>
      </c>
      <c r="O119" s="8">
        <f>SUM(O118:O118)</f>
        <v>1097886.56</v>
      </c>
    </row>
    <row r="120" spans="1:15" ht="9.9499999999999993" customHeight="1" x14ac:dyDescent="0.15"/>
    <row r="121" spans="1:15" ht="45" customHeight="1" x14ac:dyDescent="0.15">
      <c r="A121" s="29" t="s">
        <v>1270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</row>
    <row r="122" spans="1:15" ht="9.9499999999999993" customHeight="1" x14ac:dyDescent="0.15"/>
    <row r="123" spans="1:15" ht="45" customHeight="1" x14ac:dyDescent="0.15">
      <c r="A123" s="23" t="s">
        <v>35</v>
      </c>
      <c r="B123" s="23"/>
      <c r="C123" s="23" t="s">
        <v>601</v>
      </c>
      <c r="D123" s="23" t="s">
        <v>36</v>
      </c>
      <c r="E123" s="23" t="s">
        <v>39</v>
      </c>
      <c r="F123" s="23"/>
      <c r="G123" s="23"/>
    </row>
    <row r="124" spans="1:15" ht="45" customHeight="1" x14ac:dyDescent="0.15">
      <c r="A124" s="23"/>
      <c r="B124" s="30"/>
      <c r="C124" s="23"/>
      <c r="D124" s="23"/>
      <c r="E124" s="5" t="s">
        <v>365</v>
      </c>
      <c r="F124" s="5" t="s">
        <v>366</v>
      </c>
      <c r="G124" s="5" t="s">
        <v>367</v>
      </c>
    </row>
    <row r="125" spans="1:15" ht="20.100000000000001" customHeight="1" x14ac:dyDescent="0.15">
      <c r="A125" s="23" t="s">
        <v>271</v>
      </c>
      <c r="B125" s="23"/>
      <c r="C125" s="5" t="s">
        <v>373</v>
      </c>
      <c r="D125" s="5" t="s">
        <v>374</v>
      </c>
      <c r="E125" s="5" t="s">
        <v>375</v>
      </c>
      <c r="F125" s="5" t="s">
        <v>30</v>
      </c>
      <c r="G125" s="5" t="s">
        <v>376</v>
      </c>
    </row>
    <row r="126" spans="1:15" ht="20.100000000000001" customHeight="1" x14ac:dyDescent="0.15">
      <c r="A126" s="24" t="s">
        <v>1271</v>
      </c>
      <c r="B126" s="24"/>
      <c r="C126" s="5" t="s">
        <v>1272</v>
      </c>
      <c r="D126" s="5" t="s">
        <v>44</v>
      </c>
      <c r="E126" s="8">
        <v>1468567.88</v>
      </c>
      <c r="F126" s="8">
        <v>1457377.06</v>
      </c>
      <c r="G126" s="8">
        <v>1457377.06</v>
      </c>
    </row>
    <row r="127" spans="1:15" ht="9.9499999999999993" customHeight="1" x14ac:dyDescent="0.15"/>
    <row r="128" spans="1:15" ht="45" customHeight="1" x14ac:dyDescent="0.15">
      <c r="A128" s="29" t="s">
        <v>1273</v>
      </c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</row>
    <row r="129" spans="1:6" ht="9.9499999999999993" customHeight="1" x14ac:dyDescent="0.15"/>
    <row r="130" spans="1:6" ht="45" customHeight="1" x14ac:dyDescent="0.15">
      <c r="A130" s="23" t="s">
        <v>35</v>
      </c>
      <c r="B130" s="23"/>
      <c r="C130" s="23" t="s">
        <v>36</v>
      </c>
      <c r="D130" s="23" t="s">
        <v>39</v>
      </c>
      <c r="E130" s="23"/>
      <c r="F130" s="23"/>
    </row>
    <row r="131" spans="1:6" ht="45" customHeight="1" x14ac:dyDescent="0.15">
      <c r="A131" s="23"/>
      <c r="B131" s="30"/>
      <c r="C131" s="23"/>
      <c r="D131" s="5" t="s">
        <v>365</v>
      </c>
      <c r="E131" s="5" t="s">
        <v>366</v>
      </c>
      <c r="F131" s="5" t="s">
        <v>367</v>
      </c>
    </row>
    <row r="132" spans="1:6" ht="20.100000000000001" customHeight="1" x14ac:dyDescent="0.15">
      <c r="A132" s="23" t="s">
        <v>271</v>
      </c>
      <c r="B132" s="23"/>
      <c r="C132" s="5" t="s">
        <v>373</v>
      </c>
      <c r="D132" s="5" t="s">
        <v>374</v>
      </c>
      <c r="E132" s="5" t="s">
        <v>375</v>
      </c>
      <c r="F132" s="5" t="s">
        <v>30</v>
      </c>
    </row>
    <row r="133" spans="1:6" ht="20.100000000000001" customHeight="1" x14ac:dyDescent="0.15">
      <c r="A133" s="24" t="s">
        <v>609</v>
      </c>
      <c r="B133" s="24"/>
      <c r="C133" s="5" t="s">
        <v>44</v>
      </c>
      <c r="D133" s="8">
        <v>1468567.88</v>
      </c>
      <c r="E133" s="8">
        <v>1457377.06</v>
      </c>
      <c r="F133" s="8">
        <v>1457377.06</v>
      </c>
    </row>
  </sheetData>
  <sheetProtection password="D591" sheet="1" objects="1" scenarios="1"/>
  <mergeCells count="187">
    <mergeCell ref="A132:B132"/>
    <mergeCell ref="A133:B133"/>
    <mergeCell ref="A125:B125"/>
    <mergeCell ref="A126:B126"/>
    <mergeCell ref="A128:O128"/>
    <mergeCell ref="A130:B131"/>
    <mergeCell ref="C130:C131"/>
    <mergeCell ref="D130:F130"/>
    <mergeCell ref="A117:B117"/>
    <mergeCell ref="A118:B118"/>
    <mergeCell ref="A119:B119"/>
    <mergeCell ref="A121:O121"/>
    <mergeCell ref="A123:B124"/>
    <mergeCell ref="C123:C124"/>
    <mergeCell ref="D123:D124"/>
    <mergeCell ref="E123:G123"/>
    <mergeCell ref="O114:O116"/>
    <mergeCell ref="E115:F115"/>
    <mergeCell ref="G115:H115"/>
    <mergeCell ref="I115:J115"/>
    <mergeCell ref="K115:L115"/>
    <mergeCell ref="C114:C116"/>
    <mergeCell ref="D114:D116"/>
    <mergeCell ref="E114:L114"/>
    <mergeCell ref="M114:M116"/>
    <mergeCell ref="N114:N116"/>
    <mergeCell ref="A109:B109"/>
    <mergeCell ref="A110:B110"/>
    <mergeCell ref="A111:B111"/>
    <mergeCell ref="A112:B112"/>
    <mergeCell ref="A114:B116"/>
    <mergeCell ref="A101:B101"/>
    <mergeCell ref="A102:B102"/>
    <mergeCell ref="A103:B103"/>
    <mergeCell ref="A105:O105"/>
    <mergeCell ref="A107:B108"/>
    <mergeCell ref="C107:C108"/>
    <mergeCell ref="D107:D108"/>
    <mergeCell ref="E107:E108"/>
    <mergeCell ref="F107:F108"/>
    <mergeCell ref="G107:H107"/>
    <mergeCell ref="I107:I108"/>
    <mergeCell ref="J107:J108"/>
    <mergeCell ref="K107:K108"/>
    <mergeCell ref="L107:L108"/>
    <mergeCell ref="M107:M108"/>
    <mergeCell ref="O98:O100"/>
    <mergeCell ref="E99:F99"/>
    <mergeCell ref="G99:H99"/>
    <mergeCell ref="I99:J99"/>
    <mergeCell ref="K99:L99"/>
    <mergeCell ref="C98:C100"/>
    <mergeCell ref="D98:D100"/>
    <mergeCell ref="E98:L98"/>
    <mergeCell ref="M98:M100"/>
    <mergeCell ref="N98:N100"/>
    <mergeCell ref="A93:B93"/>
    <mergeCell ref="A94:B94"/>
    <mergeCell ref="A95:B95"/>
    <mergeCell ref="A96:B96"/>
    <mergeCell ref="A98:B100"/>
    <mergeCell ref="A85:B85"/>
    <mergeCell ref="A86:B86"/>
    <mergeCell ref="A87:B87"/>
    <mergeCell ref="A89:O89"/>
    <mergeCell ref="A91:B92"/>
    <mergeCell ref="C91:C92"/>
    <mergeCell ref="D91:D92"/>
    <mergeCell ref="E91:E92"/>
    <mergeCell ref="F91:F92"/>
    <mergeCell ref="G91:H91"/>
    <mergeCell ref="I91:I92"/>
    <mergeCell ref="J91:J92"/>
    <mergeCell ref="K91:K92"/>
    <mergeCell ref="L91:L92"/>
    <mergeCell ref="M91:M92"/>
    <mergeCell ref="O82:O84"/>
    <mergeCell ref="E83:F83"/>
    <mergeCell ref="G83:H83"/>
    <mergeCell ref="I83:J83"/>
    <mergeCell ref="K83:L83"/>
    <mergeCell ref="C82:C84"/>
    <mergeCell ref="D82:D84"/>
    <mergeCell ref="E82:L82"/>
    <mergeCell ref="M82:M84"/>
    <mergeCell ref="N82:N84"/>
    <mergeCell ref="A77:B77"/>
    <mergeCell ref="A78:B78"/>
    <mergeCell ref="A79:B79"/>
    <mergeCell ref="A80:B80"/>
    <mergeCell ref="A82:B84"/>
    <mergeCell ref="A69:B69"/>
    <mergeCell ref="A70:B70"/>
    <mergeCell ref="A73:O73"/>
    <mergeCell ref="A75:B76"/>
    <mergeCell ref="C75:C76"/>
    <mergeCell ref="D75:D76"/>
    <mergeCell ref="E75:E76"/>
    <mergeCell ref="F75:F76"/>
    <mergeCell ref="G75:H75"/>
    <mergeCell ref="I75:I76"/>
    <mergeCell ref="J75:J76"/>
    <mergeCell ref="K75:K76"/>
    <mergeCell ref="L75:L76"/>
    <mergeCell ref="M75:M76"/>
    <mergeCell ref="A61:B61"/>
    <mergeCell ref="A62:B62"/>
    <mergeCell ref="A63:B63"/>
    <mergeCell ref="A65:O65"/>
    <mergeCell ref="A67:B68"/>
    <mergeCell ref="C67:C68"/>
    <mergeCell ref="D67:D68"/>
    <mergeCell ref="E67:G67"/>
    <mergeCell ref="A53:B53"/>
    <mergeCell ref="A54:B54"/>
    <mergeCell ref="A55:B55"/>
    <mergeCell ref="A57:O57"/>
    <mergeCell ref="A59:B60"/>
    <mergeCell ref="C59:D59"/>
    <mergeCell ref="E59:F59"/>
    <mergeCell ref="G59:G60"/>
    <mergeCell ref="H59:H60"/>
    <mergeCell ref="I59:I60"/>
    <mergeCell ref="J59:J60"/>
    <mergeCell ref="K59:L59"/>
    <mergeCell ref="M59:M60"/>
    <mergeCell ref="N59:N60"/>
    <mergeCell ref="O59:O60"/>
    <mergeCell ref="A45:B45"/>
    <mergeCell ref="A46:B46"/>
    <mergeCell ref="A47:B47"/>
    <mergeCell ref="A49:O49"/>
    <mergeCell ref="A51:B52"/>
    <mergeCell ref="C51:D51"/>
    <mergeCell ref="E51:F51"/>
    <mergeCell ref="G51:G52"/>
    <mergeCell ref="H51:H52"/>
    <mergeCell ref="I51:I52"/>
    <mergeCell ref="J51:J52"/>
    <mergeCell ref="K51:L51"/>
    <mergeCell ref="M51:M52"/>
    <mergeCell ref="N51:N52"/>
    <mergeCell ref="O51:O52"/>
    <mergeCell ref="A38:B38"/>
    <mergeCell ref="A40:O40"/>
    <mergeCell ref="A41:O41"/>
    <mergeCell ref="A43:B44"/>
    <mergeCell ref="C43:D43"/>
    <mergeCell ref="E43:F43"/>
    <mergeCell ref="G43:G44"/>
    <mergeCell ref="H43:H44"/>
    <mergeCell ref="I43:I44"/>
    <mergeCell ref="J43:J44"/>
    <mergeCell ref="K43:L43"/>
    <mergeCell ref="M43:M44"/>
    <mergeCell ref="N43:N44"/>
    <mergeCell ref="O43:O44"/>
    <mergeCell ref="A33:O33"/>
    <mergeCell ref="A35:B36"/>
    <mergeCell ref="C35:C36"/>
    <mergeCell ref="D35:F35"/>
    <mergeCell ref="A37:B37"/>
    <mergeCell ref="A27:B27"/>
    <mergeCell ref="A28:B28"/>
    <mergeCell ref="A29:B29"/>
    <mergeCell ref="A30:B30"/>
    <mergeCell ref="A31:B31"/>
    <mergeCell ref="A21:B21"/>
    <mergeCell ref="A23:O23"/>
    <mergeCell ref="A25:B26"/>
    <mergeCell ref="C25:C26"/>
    <mergeCell ref="D25:F25"/>
    <mergeCell ref="A16:B16"/>
    <mergeCell ref="A17:B17"/>
    <mergeCell ref="A18:B18"/>
    <mergeCell ref="A19:B19"/>
    <mergeCell ref="A20:B20"/>
    <mergeCell ref="A11:O11"/>
    <mergeCell ref="A13:B14"/>
    <mergeCell ref="C13:C14"/>
    <mergeCell ref="D13:F13"/>
    <mergeCell ref="A15:B15"/>
    <mergeCell ref="A2:O2"/>
    <mergeCell ref="A4:M4"/>
    <mergeCell ref="B7:M7"/>
    <mergeCell ref="B8:M8"/>
    <mergeCell ref="B9:M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&amp;R&amp;L&amp;"Verdana,Полужирный"&amp;K000000&amp;R&amp;"Verdana,Полужирный"&amp;K00-014Подготовлено в ЭС РАМЗЭС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2"/>
  <sheetViews>
    <sheetView workbookViewId="0"/>
  </sheetViews>
  <sheetFormatPr defaultRowHeight="10.5" x14ac:dyDescent="0.15"/>
  <cols>
    <col min="1" max="2" width="22.85546875" customWidth="1"/>
    <col min="3" max="18" width="17.140625" customWidth="1"/>
  </cols>
  <sheetData>
    <row r="1" spans="1:18" ht="9.9499999999999993" customHeight="1" x14ac:dyDescent="0.15"/>
    <row r="2" spans="1:18" ht="45" customHeight="1" x14ac:dyDescent="0.15">
      <c r="A2" s="16" t="s">
        <v>1274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30" customHeight="1" x14ac:dyDescent="0.15">
      <c r="R3" s="5" t="s">
        <v>444</v>
      </c>
    </row>
    <row r="4" spans="1:18" ht="30" customHeight="1" x14ac:dyDescent="0.15">
      <c r="A4" s="21" t="s">
        <v>445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12" t="s">
        <v>19</v>
      </c>
      <c r="R4" s="5" t="s">
        <v>20</v>
      </c>
    </row>
    <row r="5" spans="1:18" ht="30" customHeight="1" x14ac:dyDescent="0.15">
      <c r="Q5" s="12" t="s">
        <v>446</v>
      </c>
      <c r="R5" s="5" t="s">
        <v>447</v>
      </c>
    </row>
    <row r="6" spans="1:18" ht="30" customHeight="1" x14ac:dyDescent="0.15">
      <c r="Q6" s="12" t="s">
        <v>448</v>
      </c>
      <c r="R6" s="5" t="s">
        <v>449</v>
      </c>
    </row>
    <row r="7" spans="1:18" ht="39.950000000000003" customHeight="1" x14ac:dyDescent="0.15">
      <c r="A7" s="3" t="s">
        <v>450</v>
      </c>
      <c r="B7" s="28" t="s">
        <v>18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12" t="s">
        <v>451</v>
      </c>
      <c r="R7" s="5" t="s">
        <v>452</v>
      </c>
    </row>
    <row r="8" spans="1:18" ht="30" customHeight="1" x14ac:dyDescent="0.15">
      <c r="A8" s="3" t="s">
        <v>453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12"/>
      <c r="R8" s="5"/>
    </row>
    <row r="9" spans="1:18" ht="30" customHeight="1" x14ac:dyDescent="0.15">
      <c r="A9" s="3" t="s">
        <v>31</v>
      </c>
      <c r="B9" s="26" t="s">
        <v>454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12" t="s">
        <v>32</v>
      </c>
      <c r="R9" s="5" t="s">
        <v>33</v>
      </c>
    </row>
    <row r="10" spans="1:18" ht="9.9499999999999993" customHeight="1" x14ac:dyDescent="0.15"/>
    <row r="11" spans="1:18" ht="45" customHeight="1" x14ac:dyDescent="0.15">
      <c r="A11" s="29" t="s">
        <v>1275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ht="9.9499999999999993" customHeight="1" x14ac:dyDescent="0.15"/>
    <row r="13" spans="1:18" ht="45" customHeight="1" x14ac:dyDescent="0.15">
      <c r="A13" s="23" t="s">
        <v>35</v>
      </c>
      <c r="B13" s="23"/>
      <c r="C13" s="23" t="s">
        <v>36</v>
      </c>
      <c r="D13" s="23" t="s">
        <v>39</v>
      </c>
      <c r="E13" s="23"/>
      <c r="F13" s="23"/>
    </row>
    <row r="14" spans="1:18" ht="45" customHeight="1" x14ac:dyDescent="0.15">
      <c r="A14" s="23"/>
      <c r="B14" s="30"/>
      <c r="C14" s="23"/>
      <c r="D14" s="5" t="s">
        <v>365</v>
      </c>
      <c r="E14" s="5" t="s">
        <v>366</v>
      </c>
      <c r="F14" s="5" t="s">
        <v>367</v>
      </c>
    </row>
    <row r="15" spans="1:18" ht="20.100000000000001" customHeight="1" x14ac:dyDescent="0.15">
      <c r="A15" s="23" t="s">
        <v>271</v>
      </c>
      <c r="B15" s="23"/>
      <c r="C15" s="5" t="s">
        <v>373</v>
      </c>
      <c r="D15" s="5" t="s">
        <v>374</v>
      </c>
      <c r="E15" s="5" t="s">
        <v>375</v>
      </c>
      <c r="F15" s="5" t="s">
        <v>30</v>
      </c>
    </row>
    <row r="16" spans="1:18" ht="39.950000000000003" customHeight="1" x14ac:dyDescent="0.15">
      <c r="A16" s="24" t="s">
        <v>456</v>
      </c>
      <c r="B16" s="24"/>
      <c r="C16" s="5" t="s">
        <v>457</v>
      </c>
      <c r="D16" s="8">
        <v>0</v>
      </c>
      <c r="E16" s="8">
        <v>0</v>
      </c>
      <c r="F16" s="8">
        <v>0</v>
      </c>
    </row>
    <row r="17" spans="1:18" ht="39.950000000000003" customHeight="1" x14ac:dyDescent="0.15">
      <c r="A17" s="24" t="s">
        <v>458</v>
      </c>
      <c r="B17" s="24"/>
      <c r="C17" s="5" t="s">
        <v>459</v>
      </c>
      <c r="D17" s="8">
        <v>0</v>
      </c>
      <c r="E17" s="8">
        <v>0</v>
      </c>
      <c r="F17" s="8">
        <v>0</v>
      </c>
    </row>
    <row r="18" spans="1:18" ht="39.950000000000003" customHeight="1" x14ac:dyDescent="0.15">
      <c r="A18" s="24" t="s">
        <v>1276</v>
      </c>
      <c r="B18" s="24"/>
      <c r="C18" s="5" t="s">
        <v>461</v>
      </c>
      <c r="D18" s="8">
        <v>50600</v>
      </c>
      <c r="E18" s="8">
        <v>0</v>
      </c>
      <c r="F18" s="8">
        <v>0</v>
      </c>
    </row>
    <row r="19" spans="1:18" ht="39.950000000000003" customHeight="1" x14ac:dyDescent="0.15">
      <c r="A19" s="24" t="s">
        <v>462</v>
      </c>
      <c r="B19" s="24"/>
      <c r="C19" s="5" t="s">
        <v>463</v>
      </c>
      <c r="D19" s="8">
        <v>0</v>
      </c>
      <c r="E19" s="8">
        <v>0</v>
      </c>
      <c r="F19" s="8">
        <v>0</v>
      </c>
    </row>
    <row r="20" spans="1:18" ht="39.950000000000003" customHeight="1" x14ac:dyDescent="0.15">
      <c r="A20" s="24" t="s">
        <v>464</v>
      </c>
      <c r="B20" s="24"/>
      <c r="C20" s="5" t="s">
        <v>465</v>
      </c>
      <c r="D20" s="8">
        <v>0</v>
      </c>
      <c r="E20" s="8">
        <v>0</v>
      </c>
      <c r="F20" s="8">
        <v>0</v>
      </c>
    </row>
    <row r="21" spans="1:18" ht="50.1" customHeight="1" x14ac:dyDescent="0.15">
      <c r="A21" s="24" t="s">
        <v>1277</v>
      </c>
      <c r="B21" s="24"/>
      <c r="C21" s="5" t="s">
        <v>467</v>
      </c>
      <c r="D21" s="8">
        <f>D16-D17+D18-D19-D20</f>
        <v>50600</v>
      </c>
      <c r="E21" s="8">
        <f>E16-E17+E18-E19-E20</f>
        <v>0</v>
      </c>
      <c r="F21" s="8">
        <f>F16-F17+F18-F19-F20</f>
        <v>0</v>
      </c>
    </row>
    <row r="22" spans="1:18" ht="9.9499999999999993" customHeight="1" x14ac:dyDescent="0.15"/>
    <row r="23" spans="1:18" ht="45" customHeight="1" x14ac:dyDescent="0.15">
      <c r="A23" s="29" t="s">
        <v>1278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ht="9.9499999999999993" customHeight="1" x14ac:dyDescent="0.15"/>
    <row r="25" spans="1:18" ht="45" customHeight="1" x14ac:dyDescent="0.15">
      <c r="A25" s="23" t="s">
        <v>35</v>
      </c>
      <c r="B25" s="23"/>
      <c r="C25" s="23" t="s">
        <v>36</v>
      </c>
      <c r="D25" s="23" t="s">
        <v>39</v>
      </c>
      <c r="E25" s="23"/>
      <c r="F25" s="23"/>
    </row>
    <row r="26" spans="1:18" ht="45" customHeight="1" x14ac:dyDescent="0.15">
      <c r="A26" s="23"/>
      <c r="B26" s="30"/>
      <c r="C26" s="23"/>
      <c r="D26" s="5" t="s">
        <v>365</v>
      </c>
      <c r="E26" s="5" t="s">
        <v>366</v>
      </c>
      <c r="F26" s="5" t="s">
        <v>367</v>
      </c>
    </row>
    <row r="27" spans="1:18" ht="20.100000000000001" customHeight="1" x14ac:dyDescent="0.15">
      <c r="A27" s="23" t="s">
        <v>271</v>
      </c>
      <c r="B27" s="23"/>
      <c r="C27" s="5" t="s">
        <v>373</v>
      </c>
      <c r="D27" s="5" t="s">
        <v>374</v>
      </c>
      <c r="E27" s="5" t="s">
        <v>375</v>
      </c>
      <c r="F27" s="5" t="s">
        <v>30</v>
      </c>
    </row>
    <row r="28" spans="1:18" ht="39.950000000000003" customHeight="1" x14ac:dyDescent="0.15">
      <c r="A28" s="24" t="s">
        <v>1279</v>
      </c>
      <c r="B28" s="24"/>
      <c r="C28" s="5" t="s">
        <v>457</v>
      </c>
      <c r="D28" s="8">
        <v>0</v>
      </c>
      <c r="E28" s="8">
        <v>0</v>
      </c>
      <c r="F28" s="8">
        <v>0</v>
      </c>
    </row>
    <row r="29" spans="1:18" ht="60" customHeight="1" x14ac:dyDescent="0.15">
      <c r="A29" s="24" t="s">
        <v>1280</v>
      </c>
      <c r="B29" s="24"/>
      <c r="C29" s="5" t="s">
        <v>459</v>
      </c>
      <c r="D29" s="8">
        <v>0</v>
      </c>
      <c r="E29" s="8">
        <v>0</v>
      </c>
      <c r="F29" s="8">
        <v>0</v>
      </c>
    </row>
    <row r="30" spans="1:18" ht="20.100000000000001" customHeight="1" x14ac:dyDescent="0.15">
      <c r="A30" s="24" t="s">
        <v>1281</v>
      </c>
      <c r="B30" s="24"/>
      <c r="C30" s="5" t="s">
        <v>461</v>
      </c>
      <c r="D30" s="8">
        <v>0</v>
      </c>
      <c r="E30" s="8">
        <v>0</v>
      </c>
      <c r="F30" s="8">
        <v>0</v>
      </c>
    </row>
    <row r="31" spans="1:18" ht="60" customHeight="1" x14ac:dyDescent="0.15">
      <c r="A31" s="24" t="s">
        <v>1282</v>
      </c>
      <c r="B31" s="24"/>
      <c r="C31" s="5" t="s">
        <v>463</v>
      </c>
      <c r="D31" s="8">
        <v>0</v>
      </c>
      <c r="E31" s="8">
        <v>0</v>
      </c>
      <c r="F31" s="8">
        <v>0</v>
      </c>
    </row>
    <row r="32" spans="1:18" ht="20.100000000000001" customHeight="1" x14ac:dyDescent="0.15">
      <c r="A32" s="24" t="s">
        <v>1283</v>
      </c>
      <c r="B32" s="24"/>
      <c r="C32" s="5" t="s">
        <v>465</v>
      </c>
      <c r="D32" s="8">
        <v>50600</v>
      </c>
      <c r="E32" s="8">
        <v>0</v>
      </c>
      <c r="F32" s="8">
        <v>0</v>
      </c>
    </row>
    <row r="33" spans="1:18" ht="20.100000000000001" customHeight="1" x14ac:dyDescent="0.15">
      <c r="A33" s="24" t="s">
        <v>479</v>
      </c>
      <c r="B33" s="24"/>
      <c r="C33" s="5" t="s">
        <v>641</v>
      </c>
      <c r="D33" s="8">
        <v>0</v>
      </c>
      <c r="E33" s="8">
        <v>0</v>
      </c>
      <c r="F33" s="8">
        <v>0</v>
      </c>
    </row>
    <row r="34" spans="1:18" ht="50.1" customHeight="1" x14ac:dyDescent="0.15">
      <c r="A34" s="24" t="s">
        <v>481</v>
      </c>
      <c r="B34" s="24"/>
      <c r="C34" s="5" t="s">
        <v>467</v>
      </c>
      <c r="D34" s="8">
        <f>SUM(D28:D33)</f>
        <v>50600</v>
      </c>
      <c r="E34" s="8">
        <f>SUM(E28:E33)</f>
        <v>0</v>
      </c>
      <c r="F34" s="8">
        <f>SUM(F28:F33)</f>
        <v>0</v>
      </c>
    </row>
    <row r="35" spans="1:18" ht="9.9499999999999993" customHeight="1" x14ac:dyDescent="0.15"/>
    <row r="36" spans="1:18" ht="45" customHeight="1" x14ac:dyDescent="0.15">
      <c r="A36" s="29" t="s">
        <v>1284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ht="45" customHeight="1" x14ac:dyDescent="0.15">
      <c r="A37" s="29" t="s">
        <v>1285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ht="9.9499999999999993" customHeight="1" x14ac:dyDescent="0.15"/>
    <row r="39" spans="1:18" ht="60" customHeight="1" x14ac:dyDescent="0.15">
      <c r="A39" s="23" t="s">
        <v>1286</v>
      </c>
      <c r="B39" s="23"/>
      <c r="C39" s="23" t="s">
        <v>1287</v>
      </c>
      <c r="D39" s="23" t="s">
        <v>1288</v>
      </c>
      <c r="E39" s="23" t="s">
        <v>36</v>
      </c>
      <c r="F39" s="23" t="s">
        <v>1289</v>
      </c>
      <c r="G39" s="23"/>
      <c r="H39" s="23" t="s">
        <v>1290</v>
      </c>
      <c r="I39" s="23" t="s">
        <v>1291</v>
      </c>
      <c r="J39" s="23" t="s">
        <v>1292</v>
      </c>
      <c r="K39" s="23" t="s">
        <v>1293</v>
      </c>
      <c r="L39" s="23"/>
      <c r="M39" s="23" t="s">
        <v>1294</v>
      </c>
      <c r="N39" s="23"/>
      <c r="O39" s="23" t="s">
        <v>1295</v>
      </c>
      <c r="P39" s="23"/>
      <c r="Q39" s="23"/>
      <c r="R39" s="23" t="s">
        <v>1292</v>
      </c>
    </row>
    <row r="40" spans="1:18" ht="99.95" customHeight="1" x14ac:dyDescent="0.15">
      <c r="A40" s="23"/>
      <c r="B40" s="30"/>
      <c r="C40" s="23"/>
      <c r="D40" s="23"/>
      <c r="E40" s="23"/>
      <c r="F40" s="5" t="s">
        <v>1296</v>
      </c>
      <c r="G40" s="5" t="s">
        <v>1297</v>
      </c>
      <c r="H40" s="23"/>
      <c r="I40" s="23"/>
      <c r="J40" s="23"/>
      <c r="K40" s="5" t="s">
        <v>1298</v>
      </c>
      <c r="L40" s="5" t="s">
        <v>1299</v>
      </c>
      <c r="M40" s="5" t="s">
        <v>1300</v>
      </c>
      <c r="N40" s="5" t="s">
        <v>1301</v>
      </c>
      <c r="O40" s="5" t="s">
        <v>1302</v>
      </c>
      <c r="P40" s="5" t="s">
        <v>1303</v>
      </c>
      <c r="Q40" s="5" t="s">
        <v>1304</v>
      </c>
      <c r="R40" s="23"/>
    </row>
    <row r="41" spans="1:18" ht="20.100000000000001" customHeight="1" x14ac:dyDescent="0.15">
      <c r="A41" s="23" t="s">
        <v>271</v>
      </c>
      <c r="B41" s="23"/>
      <c r="C41" s="5" t="s">
        <v>373</v>
      </c>
      <c r="D41" s="5" t="s">
        <v>374</v>
      </c>
      <c r="E41" s="5" t="s">
        <v>375</v>
      </c>
      <c r="F41" s="5" t="s">
        <v>30</v>
      </c>
      <c r="G41" s="5" t="s">
        <v>376</v>
      </c>
      <c r="H41" s="5" t="s">
        <v>377</v>
      </c>
      <c r="I41" s="5" t="s">
        <v>378</v>
      </c>
      <c r="J41" s="5" t="s">
        <v>379</v>
      </c>
      <c r="K41" s="5" t="s">
        <v>380</v>
      </c>
      <c r="L41" s="5" t="s">
        <v>381</v>
      </c>
      <c r="M41" s="5" t="s">
        <v>382</v>
      </c>
      <c r="N41" s="5" t="s">
        <v>426</v>
      </c>
      <c r="O41" s="5" t="s">
        <v>427</v>
      </c>
      <c r="P41" s="5" t="s">
        <v>944</v>
      </c>
      <c r="Q41" s="5" t="s">
        <v>945</v>
      </c>
      <c r="R41" s="5" t="s">
        <v>946</v>
      </c>
    </row>
    <row r="42" spans="1:18" ht="20.100000000000001" customHeight="1" x14ac:dyDescent="0.15">
      <c r="A42" s="23" t="s">
        <v>53</v>
      </c>
      <c r="B42" s="23"/>
      <c r="C42" s="5" t="s">
        <v>53</v>
      </c>
      <c r="D42" s="5" t="s">
        <v>53</v>
      </c>
      <c r="E42" s="5" t="s">
        <v>53</v>
      </c>
      <c r="F42" s="5" t="s">
        <v>53</v>
      </c>
      <c r="G42" s="5" t="s">
        <v>53</v>
      </c>
      <c r="H42" s="5" t="s">
        <v>53</v>
      </c>
      <c r="I42" s="5" t="s">
        <v>53</v>
      </c>
      <c r="J42" s="5" t="s">
        <v>53</v>
      </c>
      <c r="K42" s="5" t="s">
        <v>53</v>
      </c>
      <c r="L42" s="5" t="s">
        <v>53</v>
      </c>
      <c r="M42" s="5" t="s">
        <v>53</v>
      </c>
      <c r="N42" s="5" t="s">
        <v>53</v>
      </c>
      <c r="O42" s="5" t="s">
        <v>53</v>
      </c>
      <c r="P42" s="5" t="s">
        <v>53</v>
      </c>
      <c r="Q42" s="5" t="s">
        <v>53</v>
      </c>
      <c r="R42" s="5" t="s">
        <v>53</v>
      </c>
    </row>
    <row r="43" spans="1:18" ht="9.9499999999999993" customHeight="1" x14ac:dyDescent="0.15"/>
    <row r="44" spans="1:18" ht="45" customHeight="1" x14ac:dyDescent="0.15">
      <c r="A44" s="29" t="s">
        <v>1284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1:18" ht="45" customHeight="1" x14ac:dyDescent="0.15">
      <c r="A45" s="29" t="s">
        <v>1305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1:18" ht="9.9499999999999993" customHeight="1" x14ac:dyDescent="0.15"/>
    <row r="47" spans="1:18" ht="60" customHeight="1" x14ac:dyDescent="0.15">
      <c r="A47" s="23" t="s">
        <v>1286</v>
      </c>
      <c r="B47" s="23"/>
      <c r="C47" s="23" t="s">
        <v>1287</v>
      </c>
      <c r="D47" s="23" t="s">
        <v>1288</v>
      </c>
      <c r="E47" s="23" t="s">
        <v>36</v>
      </c>
      <c r="F47" s="23" t="s">
        <v>1289</v>
      </c>
      <c r="G47" s="23"/>
      <c r="H47" s="23" t="s">
        <v>1290</v>
      </c>
      <c r="I47" s="23" t="s">
        <v>1291</v>
      </c>
      <c r="J47" s="23" t="s">
        <v>1292</v>
      </c>
      <c r="K47" s="23" t="s">
        <v>1293</v>
      </c>
      <c r="L47" s="23"/>
      <c r="M47" s="23" t="s">
        <v>1294</v>
      </c>
      <c r="N47" s="23"/>
      <c r="O47" s="23" t="s">
        <v>1295</v>
      </c>
      <c r="P47" s="23"/>
      <c r="Q47" s="23"/>
      <c r="R47" s="23" t="s">
        <v>1292</v>
      </c>
    </row>
    <row r="48" spans="1:18" ht="99.95" customHeight="1" x14ac:dyDescent="0.15">
      <c r="A48" s="23"/>
      <c r="B48" s="30"/>
      <c r="C48" s="23"/>
      <c r="D48" s="23"/>
      <c r="E48" s="23"/>
      <c r="F48" s="5" t="s">
        <v>1296</v>
      </c>
      <c r="G48" s="5" t="s">
        <v>1297</v>
      </c>
      <c r="H48" s="23"/>
      <c r="I48" s="23"/>
      <c r="J48" s="23"/>
      <c r="K48" s="5" t="s">
        <v>1298</v>
      </c>
      <c r="L48" s="5" t="s">
        <v>1299</v>
      </c>
      <c r="M48" s="5" t="s">
        <v>1300</v>
      </c>
      <c r="N48" s="5" t="s">
        <v>1301</v>
      </c>
      <c r="O48" s="5" t="s">
        <v>1302</v>
      </c>
      <c r="P48" s="5" t="s">
        <v>1303</v>
      </c>
      <c r="Q48" s="5" t="s">
        <v>1304</v>
      </c>
      <c r="R48" s="23"/>
    </row>
    <row r="49" spans="1:18" ht="20.100000000000001" customHeight="1" x14ac:dyDescent="0.15">
      <c r="A49" s="23" t="s">
        <v>271</v>
      </c>
      <c r="B49" s="23"/>
      <c r="C49" s="5" t="s">
        <v>373</v>
      </c>
      <c r="D49" s="5" t="s">
        <v>374</v>
      </c>
      <c r="E49" s="5" t="s">
        <v>375</v>
      </c>
      <c r="F49" s="5" t="s">
        <v>30</v>
      </c>
      <c r="G49" s="5" t="s">
        <v>376</v>
      </c>
      <c r="H49" s="5" t="s">
        <v>377</v>
      </c>
      <c r="I49" s="5" t="s">
        <v>378</v>
      </c>
      <c r="J49" s="5" t="s">
        <v>379</v>
      </c>
      <c r="K49" s="5" t="s">
        <v>380</v>
      </c>
      <c r="L49" s="5" t="s">
        <v>381</v>
      </c>
      <c r="M49" s="5" t="s">
        <v>382</v>
      </c>
      <c r="N49" s="5" t="s">
        <v>426</v>
      </c>
      <c r="O49" s="5" t="s">
        <v>427</v>
      </c>
      <c r="P49" s="5" t="s">
        <v>944</v>
      </c>
      <c r="Q49" s="5" t="s">
        <v>945</v>
      </c>
      <c r="R49" s="5" t="s">
        <v>946</v>
      </c>
    </row>
    <row r="50" spans="1:18" ht="20.100000000000001" customHeight="1" x14ac:dyDescent="0.15">
      <c r="A50" s="23" t="s">
        <v>53</v>
      </c>
      <c r="B50" s="23"/>
      <c r="C50" s="5" t="s">
        <v>53</v>
      </c>
      <c r="D50" s="5" t="s">
        <v>53</v>
      </c>
      <c r="E50" s="5" t="s">
        <v>53</v>
      </c>
      <c r="F50" s="5" t="s">
        <v>53</v>
      </c>
      <c r="G50" s="5" t="s">
        <v>53</v>
      </c>
      <c r="H50" s="5" t="s">
        <v>53</v>
      </c>
      <c r="I50" s="5" t="s">
        <v>53</v>
      </c>
      <c r="J50" s="5" t="s">
        <v>53</v>
      </c>
      <c r="K50" s="5" t="s">
        <v>53</v>
      </c>
      <c r="L50" s="5" t="s">
        <v>53</v>
      </c>
      <c r="M50" s="5" t="s">
        <v>53</v>
      </c>
      <c r="N50" s="5" t="s">
        <v>53</v>
      </c>
      <c r="O50" s="5" t="s">
        <v>53</v>
      </c>
      <c r="P50" s="5" t="s">
        <v>53</v>
      </c>
      <c r="Q50" s="5" t="s">
        <v>53</v>
      </c>
      <c r="R50" s="5" t="s">
        <v>53</v>
      </c>
    </row>
    <row r="51" spans="1:18" ht="9.9499999999999993" customHeight="1" x14ac:dyDescent="0.15"/>
    <row r="52" spans="1:18" ht="45" customHeight="1" x14ac:dyDescent="0.15">
      <c r="A52" s="29" t="s">
        <v>1284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</row>
    <row r="53" spans="1:18" ht="45" customHeight="1" x14ac:dyDescent="0.15">
      <c r="A53" s="29" t="s">
        <v>1306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</row>
    <row r="54" spans="1:18" ht="9.9499999999999993" customHeight="1" x14ac:dyDescent="0.15"/>
    <row r="55" spans="1:18" ht="60" customHeight="1" x14ac:dyDescent="0.15">
      <c r="A55" s="23" t="s">
        <v>1286</v>
      </c>
      <c r="B55" s="23"/>
      <c r="C55" s="23" t="s">
        <v>1287</v>
      </c>
      <c r="D55" s="23" t="s">
        <v>1288</v>
      </c>
      <c r="E55" s="23" t="s">
        <v>36</v>
      </c>
      <c r="F55" s="23" t="s">
        <v>1289</v>
      </c>
      <c r="G55" s="23"/>
      <c r="H55" s="23" t="s">
        <v>1290</v>
      </c>
      <c r="I55" s="23" t="s">
        <v>1291</v>
      </c>
      <c r="J55" s="23" t="s">
        <v>1292</v>
      </c>
      <c r="K55" s="23" t="s">
        <v>1293</v>
      </c>
      <c r="L55" s="23"/>
      <c r="M55" s="23" t="s">
        <v>1294</v>
      </c>
      <c r="N55" s="23"/>
      <c r="O55" s="23" t="s">
        <v>1295</v>
      </c>
      <c r="P55" s="23"/>
      <c r="Q55" s="23"/>
      <c r="R55" s="23" t="s">
        <v>1292</v>
      </c>
    </row>
    <row r="56" spans="1:18" ht="99.95" customHeight="1" x14ac:dyDescent="0.15">
      <c r="A56" s="23"/>
      <c r="B56" s="30"/>
      <c r="C56" s="23"/>
      <c r="D56" s="23"/>
      <c r="E56" s="23"/>
      <c r="F56" s="5" t="s">
        <v>1296</v>
      </c>
      <c r="G56" s="5" t="s">
        <v>1297</v>
      </c>
      <c r="H56" s="23"/>
      <c r="I56" s="23"/>
      <c r="J56" s="23"/>
      <c r="K56" s="5" t="s">
        <v>1298</v>
      </c>
      <c r="L56" s="5" t="s">
        <v>1299</v>
      </c>
      <c r="M56" s="5" t="s">
        <v>1300</v>
      </c>
      <c r="N56" s="5" t="s">
        <v>1301</v>
      </c>
      <c r="O56" s="5" t="s">
        <v>1302</v>
      </c>
      <c r="P56" s="5" t="s">
        <v>1303</v>
      </c>
      <c r="Q56" s="5" t="s">
        <v>1304</v>
      </c>
      <c r="R56" s="23"/>
    </row>
    <row r="57" spans="1:18" ht="20.100000000000001" customHeight="1" x14ac:dyDescent="0.15">
      <c r="A57" s="23" t="s">
        <v>271</v>
      </c>
      <c r="B57" s="23"/>
      <c r="C57" s="5" t="s">
        <v>373</v>
      </c>
      <c r="D57" s="5" t="s">
        <v>374</v>
      </c>
      <c r="E57" s="5" t="s">
        <v>375</v>
      </c>
      <c r="F57" s="5" t="s">
        <v>30</v>
      </c>
      <c r="G57" s="5" t="s">
        <v>376</v>
      </c>
      <c r="H57" s="5" t="s">
        <v>377</v>
      </c>
      <c r="I57" s="5" t="s">
        <v>378</v>
      </c>
      <c r="J57" s="5" t="s">
        <v>379</v>
      </c>
      <c r="K57" s="5" t="s">
        <v>380</v>
      </c>
      <c r="L57" s="5" t="s">
        <v>381</v>
      </c>
      <c r="M57" s="5" t="s">
        <v>382</v>
      </c>
      <c r="N57" s="5" t="s">
        <v>426</v>
      </c>
      <c r="O57" s="5" t="s">
        <v>427</v>
      </c>
      <c r="P57" s="5" t="s">
        <v>944</v>
      </c>
      <c r="Q57" s="5" t="s">
        <v>945</v>
      </c>
      <c r="R57" s="5" t="s">
        <v>946</v>
      </c>
    </row>
    <row r="58" spans="1:18" ht="20.100000000000001" customHeight="1" x14ac:dyDescent="0.15">
      <c r="A58" s="23" t="s">
        <v>53</v>
      </c>
      <c r="B58" s="23"/>
      <c r="C58" s="5" t="s">
        <v>53</v>
      </c>
      <c r="D58" s="5" t="s">
        <v>53</v>
      </c>
      <c r="E58" s="5" t="s">
        <v>53</v>
      </c>
      <c r="F58" s="5" t="s">
        <v>53</v>
      </c>
      <c r="G58" s="5" t="s">
        <v>53</v>
      </c>
      <c r="H58" s="5" t="s">
        <v>53</v>
      </c>
      <c r="I58" s="5" t="s">
        <v>53</v>
      </c>
      <c r="J58" s="5" t="s">
        <v>53</v>
      </c>
      <c r="K58" s="5" t="s">
        <v>53</v>
      </c>
      <c r="L58" s="5" t="s">
        <v>53</v>
      </c>
      <c r="M58" s="5" t="s">
        <v>53</v>
      </c>
      <c r="N58" s="5" t="s">
        <v>53</v>
      </c>
      <c r="O58" s="5" t="s">
        <v>53</v>
      </c>
      <c r="P58" s="5" t="s">
        <v>53</v>
      </c>
      <c r="Q58" s="5" t="s">
        <v>53</v>
      </c>
      <c r="R58" s="5" t="s">
        <v>53</v>
      </c>
    </row>
    <row r="59" spans="1:18" ht="9.9499999999999993" customHeight="1" x14ac:dyDescent="0.15"/>
    <row r="60" spans="1:18" ht="45" customHeight="1" x14ac:dyDescent="0.15">
      <c r="A60" s="29" t="s">
        <v>1307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</row>
    <row r="61" spans="1:18" ht="45" customHeight="1" x14ac:dyDescent="0.15">
      <c r="A61" s="29" t="s">
        <v>1308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  <row r="62" spans="1:18" ht="9.9499999999999993" customHeight="1" x14ac:dyDescent="0.15"/>
    <row r="63" spans="1:18" ht="60" customHeight="1" x14ac:dyDescent="0.15">
      <c r="A63" s="23" t="s">
        <v>1286</v>
      </c>
      <c r="B63" s="23"/>
      <c r="C63" s="23" t="s">
        <v>1287</v>
      </c>
      <c r="D63" s="23" t="s">
        <v>1288</v>
      </c>
      <c r="E63" s="23" t="s">
        <v>36</v>
      </c>
      <c r="F63" s="23" t="s">
        <v>1309</v>
      </c>
      <c r="G63" s="23"/>
      <c r="H63" s="23"/>
      <c r="I63" s="23"/>
      <c r="J63" s="23" t="s">
        <v>1291</v>
      </c>
      <c r="K63" s="23" t="s">
        <v>1310</v>
      </c>
      <c r="L63" s="23" t="s">
        <v>1311</v>
      </c>
      <c r="M63" s="23" t="s">
        <v>1312</v>
      </c>
      <c r="N63" s="23" t="s">
        <v>1313</v>
      </c>
      <c r="O63" s="23" t="s">
        <v>1294</v>
      </c>
      <c r="P63" s="23" t="s">
        <v>1314</v>
      </c>
      <c r="Q63" s="23" t="s">
        <v>1315</v>
      </c>
    </row>
    <row r="64" spans="1:18" ht="45" customHeight="1" x14ac:dyDescent="0.15">
      <c r="A64" s="23"/>
      <c r="B64" s="30"/>
      <c r="C64" s="23"/>
      <c r="D64" s="23"/>
      <c r="E64" s="23"/>
      <c r="F64" s="23" t="s">
        <v>1316</v>
      </c>
      <c r="G64" s="23"/>
      <c r="H64" s="23" t="s">
        <v>1317</v>
      </c>
      <c r="I64" s="23"/>
      <c r="J64" s="23"/>
      <c r="K64" s="23"/>
      <c r="L64" s="23"/>
      <c r="M64" s="23"/>
      <c r="N64" s="23"/>
      <c r="O64" s="23"/>
      <c r="P64" s="23"/>
      <c r="Q64" s="23"/>
    </row>
    <row r="65" spans="1:18" ht="45" customHeight="1" x14ac:dyDescent="0.15">
      <c r="A65" s="23"/>
      <c r="B65" s="30"/>
      <c r="C65" s="23"/>
      <c r="D65" s="23"/>
      <c r="E65" s="23"/>
      <c r="F65" s="5" t="s">
        <v>1296</v>
      </c>
      <c r="G65" s="5" t="s">
        <v>1297</v>
      </c>
      <c r="H65" s="5" t="s">
        <v>1296</v>
      </c>
      <c r="I65" s="5" t="s">
        <v>1297</v>
      </c>
      <c r="J65" s="23"/>
      <c r="K65" s="23"/>
      <c r="L65" s="23"/>
      <c r="M65" s="23"/>
      <c r="N65" s="23"/>
      <c r="O65" s="23"/>
      <c r="P65" s="23"/>
      <c r="Q65" s="23"/>
    </row>
    <row r="66" spans="1:18" ht="20.100000000000001" customHeight="1" x14ac:dyDescent="0.15">
      <c r="A66" s="23" t="s">
        <v>271</v>
      </c>
      <c r="B66" s="23"/>
      <c r="C66" s="5" t="s">
        <v>373</v>
      </c>
      <c r="D66" s="5" t="s">
        <v>374</v>
      </c>
      <c r="E66" s="5" t="s">
        <v>375</v>
      </c>
      <c r="F66" s="5" t="s">
        <v>30</v>
      </c>
      <c r="G66" s="5" t="s">
        <v>376</v>
      </c>
      <c r="H66" s="5" t="s">
        <v>377</v>
      </c>
      <c r="I66" s="5" t="s">
        <v>378</v>
      </c>
      <c r="J66" s="5" t="s">
        <v>379</v>
      </c>
      <c r="K66" s="5" t="s">
        <v>380</v>
      </c>
      <c r="L66" s="5" t="s">
        <v>381</v>
      </c>
      <c r="M66" s="5" t="s">
        <v>382</v>
      </c>
      <c r="N66" s="5" t="s">
        <v>426</v>
      </c>
      <c r="O66" s="5" t="s">
        <v>427</v>
      </c>
      <c r="P66" s="5" t="s">
        <v>944</v>
      </c>
      <c r="Q66" s="5" t="s">
        <v>945</v>
      </c>
    </row>
    <row r="67" spans="1:18" ht="20.100000000000001" customHeight="1" x14ac:dyDescent="0.15">
      <c r="A67" s="23" t="s">
        <v>53</v>
      </c>
      <c r="B67" s="23"/>
      <c r="C67" s="5" t="s">
        <v>53</v>
      </c>
      <c r="D67" s="5" t="s">
        <v>53</v>
      </c>
      <c r="E67" s="5" t="s">
        <v>53</v>
      </c>
      <c r="F67" s="5" t="s">
        <v>53</v>
      </c>
      <c r="G67" s="5" t="s">
        <v>53</v>
      </c>
      <c r="H67" s="5" t="s">
        <v>53</v>
      </c>
      <c r="I67" s="5" t="s">
        <v>53</v>
      </c>
      <c r="J67" s="5" t="s">
        <v>53</v>
      </c>
      <c r="K67" s="5" t="s">
        <v>53</v>
      </c>
      <c r="L67" s="5" t="s">
        <v>53</v>
      </c>
      <c r="M67" s="5" t="s">
        <v>53</v>
      </c>
      <c r="N67" s="5" t="s">
        <v>53</v>
      </c>
      <c r="O67" s="5" t="s">
        <v>53</v>
      </c>
      <c r="P67" s="5" t="s">
        <v>53</v>
      </c>
      <c r="Q67" s="5" t="s">
        <v>53</v>
      </c>
    </row>
    <row r="68" spans="1:18" ht="9.9499999999999993" customHeight="1" x14ac:dyDescent="0.15"/>
    <row r="69" spans="1:18" ht="45" customHeight="1" x14ac:dyDescent="0.15">
      <c r="A69" s="29" t="s">
        <v>1318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1:18" ht="9.9499999999999993" customHeight="1" x14ac:dyDescent="0.15"/>
    <row r="71" spans="1:18" ht="60" customHeight="1" x14ac:dyDescent="0.15">
      <c r="A71" s="23" t="s">
        <v>1286</v>
      </c>
      <c r="B71" s="23"/>
      <c r="C71" s="23" t="s">
        <v>1287</v>
      </c>
      <c r="D71" s="23" t="s">
        <v>1288</v>
      </c>
      <c r="E71" s="23" t="s">
        <v>36</v>
      </c>
      <c r="F71" s="23" t="s">
        <v>1309</v>
      </c>
      <c r="G71" s="23"/>
      <c r="H71" s="23"/>
      <c r="I71" s="23"/>
      <c r="J71" s="23" t="s">
        <v>1291</v>
      </c>
      <c r="K71" s="23" t="s">
        <v>1310</v>
      </c>
      <c r="L71" s="23" t="s">
        <v>1311</v>
      </c>
      <c r="M71" s="23" t="s">
        <v>1312</v>
      </c>
      <c r="N71" s="23" t="s">
        <v>1313</v>
      </c>
      <c r="O71" s="23" t="s">
        <v>1294</v>
      </c>
      <c r="P71" s="23" t="s">
        <v>1314</v>
      </c>
      <c r="Q71" s="23" t="s">
        <v>1315</v>
      </c>
    </row>
    <row r="72" spans="1:18" ht="45" customHeight="1" x14ac:dyDescent="0.15">
      <c r="A72" s="23"/>
      <c r="B72" s="30"/>
      <c r="C72" s="23"/>
      <c r="D72" s="23"/>
      <c r="E72" s="23"/>
      <c r="F72" s="23" t="s">
        <v>1316</v>
      </c>
      <c r="G72" s="23"/>
      <c r="H72" s="23" t="s">
        <v>1317</v>
      </c>
      <c r="I72" s="23"/>
      <c r="J72" s="23"/>
      <c r="K72" s="23"/>
      <c r="L72" s="23"/>
      <c r="M72" s="23"/>
      <c r="N72" s="23"/>
      <c r="O72" s="23"/>
      <c r="P72" s="23"/>
      <c r="Q72" s="23"/>
    </row>
    <row r="73" spans="1:18" ht="45" customHeight="1" x14ac:dyDescent="0.15">
      <c r="A73" s="23"/>
      <c r="B73" s="30"/>
      <c r="C73" s="23"/>
      <c r="D73" s="23"/>
      <c r="E73" s="23"/>
      <c r="F73" s="5" t="s">
        <v>1296</v>
      </c>
      <c r="G73" s="5" t="s">
        <v>1297</v>
      </c>
      <c r="H73" s="5" t="s">
        <v>1296</v>
      </c>
      <c r="I73" s="5" t="s">
        <v>1297</v>
      </c>
      <c r="J73" s="23"/>
      <c r="K73" s="23"/>
      <c r="L73" s="23"/>
      <c r="M73" s="23"/>
      <c r="N73" s="23"/>
      <c r="O73" s="23"/>
      <c r="P73" s="23"/>
      <c r="Q73" s="23"/>
    </row>
    <row r="74" spans="1:18" ht="20.100000000000001" customHeight="1" x14ac:dyDescent="0.15">
      <c r="A74" s="23" t="s">
        <v>271</v>
      </c>
      <c r="B74" s="23"/>
      <c r="C74" s="5" t="s">
        <v>373</v>
      </c>
      <c r="D74" s="5" t="s">
        <v>374</v>
      </c>
      <c r="E74" s="5" t="s">
        <v>375</v>
      </c>
      <c r="F74" s="5" t="s">
        <v>30</v>
      </c>
      <c r="G74" s="5" t="s">
        <v>376</v>
      </c>
      <c r="H74" s="5" t="s">
        <v>377</v>
      </c>
      <c r="I74" s="5" t="s">
        <v>378</v>
      </c>
      <c r="J74" s="5" t="s">
        <v>379</v>
      </c>
      <c r="K74" s="5" t="s">
        <v>380</v>
      </c>
      <c r="L74" s="5" t="s">
        <v>381</v>
      </c>
      <c r="M74" s="5" t="s">
        <v>382</v>
      </c>
      <c r="N74" s="5" t="s">
        <v>426</v>
      </c>
      <c r="O74" s="5" t="s">
        <v>427</v>
      </c>
      <c r="P74" s="5" t="s">
        <v>944</v>
      </c>
      <c r="Q74" s="5" t="s">
        <v>945</v>
      </c>
    </row>
    <row r="75" spans="1:18" ht="20.100000000000001" customHeight="1" x14ac:dyDescent="0.15">
      <c r="A75" s="23" t="s">
        <v>53</v>
      </c>
      <c r="B75" s="23"/>
      <c r="C75" s="5" t="s">
        <v>53</v>
      </c>
      <c r="D75" s="5" t="s">
        <v>53</v>
      </c>
      <c r="E75" s="5" t="s">
        <v>53</v>
      </c>
      <c r="F75" s="5" t="s">
        <v>53</v>
      </c>
      <c r="G75" s="5" t="s">
        <v>53</v>
      </c>
      <c r="H75" s="5" t="s">
        <v>53</v>
      </c>
      <c r="I75" s="5" t="s">
        <v>53</v>
      </c>
      <c r="J75" s="5" t="s">
        <v>53</v>
      </c>
      <c r="K75" s="5" t="s">
        <v>53</v>
      </c>
      <c r="L75" s="5" t="s">
        <v>53</v>
      </c>
      <c r="M75" s="5" t="s">
        <v>53</v>
      </c>
      <c r="N75" s="5" t="s">
        <v>53</v>
      </c>
      <c r="O75" s="5" t="s">
        <v>53</v>
      </c>
      <c r="P75" s="5" t="s">
        <v>53</v>
      </c>
      <c r="Q75" s="5" t="s">
        <v>53</v>
      </c>
    </row>
    <row r="76" spans="1:18" ht="9.9499999999999993" customHeight="1" x14ac:dyDescent="0.15"/>
    <row r="77" spans="1:18" ht="45" customHeight="1" x14ac:dyDescent="0.15">
      <c r="A77" s="29" t="s">
        <v>1319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</row>
    <row r="78" spans="1:18" ht="9.9499999999999993" customHeight="1" x14ac:dyDescent="0.15"/>
    <row r="79" spans="1:18" ht="60" customHeight="1" x14ac:dyDescent="0.15">
      <c r="A79" s="23" t="s">
        <v>1286</v>
      </c>
      <c r="B79" s="23"/>
      <c r="C79" s="23" t="s">
        <v>1287</v>
      </c>
      <c r="D79" s="23" t="s">
        <v>1288</v>
      </c>
      <c r="E79" s="23" t="s">
        <v>36</v>
      </c>
      <c r="F79" s="23" t="s">
        <v>1309</v>
      </c>
      <c r="G79" s="23"/>
      <c r="H79" s="23"/>
      <c r="I79" s="23"/>
      <c r="J79" s="23" t="s">
        <v>1291</v>
      </c>
      <c r="K79" s="23" t="s">
        <v>1310</v>
      </c>
      <c r="L79" s="23" t="s">
        <v>1311</v>
      </c>
      <c r="M79" s="23" t="s">
        <v>1312</v>
      </c>
      <c r="N79" s="23" t="s">
        <v>1313</v>
      </c>
      <c r="O79" s="23" t="s">
        <v>1294</v>
      </c>
      <c r="P79" s="23" t="s">
        <v>1314</v>
      </c>
      <c r="Q79" s="23" t="s">
        <v>1315</v>
      </c>
    </row>
    <row r="80" spans="1:18" ht="45" customHeight="1" x14ac:dyDescent="0.15">
      <c r="A80" s="23"/>
      <c r="B80" s="30"/>
      <c r="C80" s="23"/>
      <c r="D80" s="23"/>
      <c r="E80" s="23"/>
      <c r="F80" s="23" t="s">
        <v>1316</v>
      </c>
      <c r="G80" s="23"/>
      <c r="H80" s="23" t="s">
        <v>1317</v>
      </c>
      <c r="I80" s="23"/>
      <c r="J80" s="23"/>
      <c r="K80" s="23"/>
      <c r="L80" s="23"/>
      <c r="M80" s="23"/>
      <c r="N80" s="23"/>
      <c r="O80" s="23"/>
      <c r="P80" s="23"/>
      <c r="Q80" s="23"/>
    </row>
    <row r="81" spans="1:18" ht="45" customHeight="1" x14ac:dyDescent="0.15">
      <c r="A81" s="23"/>
      <c r="B81" s="30"/>
      <c r="C81" s="23"/>
      <c r="D81" s="23"/>
      <c r="E81" s="23"/>
      <c r="F81" s="5" t="s">
        <v>1296</v>
      </c>
      <c r="G81" s="5" t="s">
        <v>1297</v>
      </c>
      <c r="H81" s="5" t="s">
        <v>1296</v>
      </c>
      <c r="I81" s="5" t="s">
        <v>1297</v>
      </c>
      <c r="J81" s="23"/>
      <c r="K81" s="23"/>
      <c r="L81" s="23"/>
      <c r="M81" s="23"/>
      <c r="N81" s="23"/>
      <c r="O81" s="23"/>
      <c r="P81" s="23"/>
      <c r="Q81" s="23"/>
    </row>
    <row r="82" spans="1:18" ht="20.100000000000001" customHeight="1" x14ac:dyDescent="0.15">
      <c r="A82" s="23" t="s">
        <v>271</v>
      </c>
      <c r="B82" s="23"/>
      <c r="C82" s="5" t="s">
        <v>373</v>
      </c>
      <c r="D82" s="5" t="s">
        <v>374</v>
      </c>
      <c r="E82" s="5" t="s">
        <v>375</v>
      </c>
      <c r="F82" s="5" t="s">
        <v>30</v>
      </c>
      <c r="G82" s="5" t="s">
        <v>376</v>
      </c>
      <c r="H82" s="5" t="s">
        <v>377</v>
      </c>
      <c r="I82" s="5" t="s">
        <v>378</v>
      </c>
      <c r="J82" s="5" t="s">
        <v>379</v>
      </c>
      <c r="K82" s="5" t="s">
        <v>380</v>
      </c>
      <c r="L82" s="5" t="s">
        <v>381</v>
      </c>
      <c r="M82" s="5" t="s">
        <v>382</v>
      </c>
      <c r="N82" s="5" t="s">
        <v>426</v>
      </c>
      <c r="O82" s="5" t="s">
        <v>427</v>
      </c>
      <c r="P82" s="5" t="s">
        <v>944</v>
      </c>
      <c r="Q82" s="5" t="s">
        <v>945</v>
      </c>
    </row>
    <row r="83" spans="1:18" ht="20.100000000000001" customHeight="1" x14ac:dyDescent="0.15">
      <c r="A83" s="23" t="s">
        <v>53</v>
      </c>
      <c r="B83" s="23"/>
      <c r="C83" s="5" t="s">
        <v>53</v>
      </c>
      <c r="D83" s="5" t="s">
        <v>53</v>
      </c>
      <c r="E83" s="5" t="s">
        <v>53</v>
      </c>
      <c r="F83" s="5" t="s">
        <v>53</v>
      </c>
      <c r="G83" s="5" t="s">
        <v>53</v>
      </c>
      <c r="H83" s="5" t="s">
        <v>53</v>
      </c>
      <c r="I83" s="5" t="s">
        <v>53</v>
      </c>
      <c r="J83" s="5" t="s">
        <v>53</v>
      </c>
      <c r="K83" s="5" t="s">
        <v>53</v>
      </c>
      <c r="L83" s="5" t="s">
        <v>53</v>
      </c>
      <c r="M83" s="5" t="s">
        <v>53</v>
      </c>
      <c r="N83" s="5" t="s">
        <v>53</v>
      </c>
      <c r="O83" s="5" t="s">
        <v>53</v>
      </c>
      <c r="P83" s="5" t="s">
        <v>53</v>
      </c>
      <c r="Q83" s="5" t="s">
        <v>53</v>
      </c>
    </row>
    <row r="84" spans="1:18" ht="9.9499999999999993" customHeight="1" x14ac:dyDescent="0.15"/>
    <row r="85" spans="1:18" ht="45" customHeight="1" x14ac:dyDescent="0.15">
      <c r="A85" s="29" t="s">
        <v>1320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</row>
    <row r="86" spans="1:18" ht="45" customHeight="1" x14ac:dyDescent="0.15">
      <c r="A86" s="29" t="s">
        <v>1321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</row>
    <row r="87" spans="1:18" ht="9.9499999999999993" customHeight="1" x14ac:dyDescent="0.15"/>
    <row r="88" spans="1:18" ht="60" customHeight="1" x14ac:dyDescent="0.15">
      <c r="A88" s="23" t="s">
        <v>1322</v>
      </c>
      <c r="B88" s="23"/>
      <c r="C88" s="23" t="s">
        <v>1323</v>
      </c>
      <c r="D88" s="23"/>
      <c r="E88" s="23"/>
      <c r="F88" s="23"/>
      <c r="G88" s="23"/>
      <c r="H88" s="23" t="s">
        <v>36</v>
      </c>
      <c r="I88" s="23" t="s">
        <v>1252</v>
      </c>
      <c r="J88" s="23" t="s">
        <v>1324</v>
      </c>
      <c r="K88" s="23" t="s">
        <v>1325</v>
      </c>
      <c r="L88" s="23" t="s">
        <v>1326</v>
      </c>
      <c r="M88" s="23" t="s">
        <v>1294</v>
      </c>
      <c r="N88" s="23" t="s">
        <v>1327</v>
      </c>
      <c r="O88" s="23" t="s">
        <v>1315</v>
      </c>
    </row>
    <row r="89" spans="1:18" ht="45" customHeight="1" x14ac:dyDescent="0.15">
      <c r="A89" s="23"/>
      <c r="B89" s="30"/>
      <c r="C89" s="5" t="s">
        <v>1328</v>
      </c>
      <c r="D89" s="5" t="s">
        <v>1329</v>
      </c>
      <c r="E89" s="5" t="s">
        <v>1330</v>
      </c>
      <c r="F89" s="5" t="s">
        <v>1331</v>
      </c>
      <c r="G89" s="5" t="s">
        <v>1332</v>
      </c>
      <c r="H89" s="23"/>
      <c r="I89" s="23"/>
      <c r="J89" s="23"/>
      <c r="K89" s="23"/>
      <c r="L89" s="23"/>
      <c r="M89" s="23"/>
      <c r="N89" s="23"/>
      <c r="O89" s="23"/>
    </row>
    <row r="90" spans="1:18" ht="20.100000000000001" customHeight="1" x14ac:dyDescent="0.15">
      <c r="A90" s="23" t="s">
        <v>271</v>
      </c>
      <c r="B90" s="23"/>
      <c r="C90" s="5" t="s">
        <v>373</v>
      </c>
      <c r="D90" s="5" t="s">
        <v>374</v>
      </c>
      <c r="E90" s="5" t="s">
        <v>375</v>
      </c>
      <c r="F90" s="5" t="s">
        <v>30</v>
      </c>
      <c r="G90" s="5" t="s">
        <v>376</v>
      </c>
      <c r="H90" s="5" t="s">
        <v>377</v>
      </c>
      <c r="I90" s="5" t="s">
        <v>378</v>
      </c>
      <c r="J90" s="5" t="s">
        <v>379</v>
      </c>
      <c r="K90" s="5" t="s">
        <v>380</v>
      </c>
      <c r="L90" s="5" t="s">
        <v>381</v>
      </c>
      <c r="M90" s="5" t="s">
        <v>382</v>
      </c>
      <c r="N90" s="5" t="s">
        <v>426</v>
      </c>
      <c r="O90" s="5" t="s">
        <v>427</v>
      </c>
    </row>
    <row r="91" spans="1:18" ht="20.100000000000001" customHeight="1" x14ac:dyDescent="0.15">
      <c r="A91" s="23" t="s">
        <v>53</v>
      </c>
      <c r="B91" s="23"/>
      <c r="C91" s="5" t="s">
        <v>53</v>
      </c>
      <c r="D91" s="5" t="s">
        <v>53</v>
      </c>
      <c r="E91" s="5" t="s">
        <v>53</v>
      </c>
      <c r="F91" s="5" t="s">
        <v>53</v>
      </c>
      <c r="G91" s="5" t="s">
        <v>53</v>
      </c>
      <c r="H91" s="5" t="s">
        <v>53</v>
      </c>
      <c r="I91" s="5" t="s">
        <v>53</v>
      </c>
      <c r="J91" s="5" t="s">
        <v>53</v>
      </c>
      <c r="K91" s="5" t="s">
        <v>53</v>
      </c>
      <c r="L91" s="5" t="s">
        <v>53</v>
      </c>
      <c r="M91" s="5" t="s">
        <v>53</v>
      </c>
      <c r="N91" s="5" t="s">
        <v>53</v>
      </c>
      <c r="O91" s="5" t="s">
        <v>53</v>
      </c>
    </row>
    <row r="92" spans="1:18" ht="9.9499999999999993" customHeight="1" x14ac:dyDescent="0.15"/>
    <row r="93" spans="1:18" ht="60" customHeight="1" x14ac:dyDescent="0.15">
      <c r="A93" s="23" t="s">
        <v>1322</v>
      </c>
      <c r="B93" s="23"/>
      <c r="C93" s="23" t="s">
        <v>36</v>
      </c>
      <c r="D93" s="23" t="s">
        <v>1333</v>
      </c>
      <c r="E93" s="23" t="s">
        <v>1334</v>
      </c>
      <c r="F93" s="23" t="s">
        <v>1260</v>
      </c>
      <c r="G93" s="23"/>
      <c r="H93" s="23"/>
      <c r="I93" s="23"/>
      <c r="J93" s="23"/>
      <c r="K93" s="23"/>
      <c r="L93" s="23"/>
      <c r="M93" s="23" t="s">
        <v>1335</v>
      </c>
      <c r="N93" s="23"/>
      <c r="O93" s="23" t="s">
        <v>1336</v>
      </c>
    </row>
    <row r="94" spans="1:18" ht="45" customHeight="1" x14ac:dyDescent="0.15">
      <c r="A94" s="23"/>
      <c r="B94" s="30"/>
      <c r="C94" s="23"/>
      <c r="D94" s="23"/>
      <c r="E94" s="23"/>
      <c r="F94" s="23" t="s">
        <v>1337</v>
      </c>
      <c r="G94" s="23"/>
      <c r="H94" s="23" t="s">
        <v>1338</v>
      </c>
      <c r="I94" s="23"/>
      <c r="J94" s="23"/>
      <c r="K94" s="23" t="s">
        <v>1339</v>
      </c>
      <c r="L94" s="23"/>
      <c r="M94" s="23"/>
      <c r="N94" s="30"/>
      <c r="O94" s="23"/>
    </row>
    <row r="95" spans="1:18" ht="45" customHeight="1" x14ac:dyDescent="0.15">
      <c r="A95" s="23"/>
      <c r="B95" s="30"/>
      <c r="C95" s="23"/>
      <c r="D95" s="23"/>
      <c r="E95" s="23"/>
      <c r="F95" s="5" t="s">
        <v>1240</v>
      </c>
      <c r="G95" s="5" t="s">
        <v>594</v>
      </c>
      <c r="H95" s="5" t="s">
        <v>1240</v>
      </c>
      <c r="I95" s="5" t="s">
        <v>1340</v>
      </c>
      <c r="J95" s="5" t="s">
        <v>594</v>
      </c>
      <c r="K95" s="5" t="s">
        <v>1240</v>
      </c>
      <c r="L95" s="5" t="s">
        <v>594</v>
      </c>
      <c r="M95" s="5" t="s">
        <v>1240</v>
      </c>
      <c r="N95" s="5" t="s">
        <v>594</v>
      </c>
      <c r="O95" s="23"/>
    </row>
    <row r="96" spans="1:18" ht="20.100000000000001" customHeight="1" x14ac:dyDescent="0.15">
      <c r="A96" s="23" t="s">
        <v>271</v>
      </c>
      <c r="B96" s="23"/>
      <c r="C96" s="5" t="s">
        <v>944</v>
      </c>
      <c r="D96" s="5" t="s">
        <v>945</v>
      </c>
      <c r="E96" s="5" t="s">
        <v>946</v>
      </c>
      <c r="F96" s="5" t="s">
        <v>947</v>
      </c>
      <c r="G96" s="5" t="s">
        <v>948</v>
      </c>
      <c r="H96" s="5" t="s">
        <v>949</v>
      </c>
      <c r="I96" s="5" t="s">
        <v>950</v>
      </c>
      <c r="J96" s="5" t="s">
        <v>951</v>
      </c>
      <c r="K96" s="5" t="s">
        <v>952</v>
      </c>
      <c r="L96" s="5" t="s">
        <v>953</v>
      </c>
      <c r="M96" s="5" t="s">
        <v>954</v>
      </c>
      <c r="N96" s="5" t="s">
        <v>955</v>
      </c>
      <c r="O96" s="5" t="s">
        <v>956</v>
      </c>
    </row>
    <row r="97" spans="1:18" ht="20.100000000000001" customHeight="1" x14ac:dyDescent="0.15">
      <c r="A97" s="23" t="s">
        <v>53</v>
      </c>
      <c r="B97" s="23"/>
      <c r="C97" s="5" t="s">
        <v>53</v>
      </c>
      <c r="D97" s="5" t="s">
        <v>53</v>
      </c>
      <c r="E97" s="5" t="s">
        <v>53</v>
      </c>
      <c r="F97" s="5" t="s">
        <v>53</v>
      </c>
      <c r="G97" s="5" t="s">
        <v>53</v>
      </c>
      <c r="H97" s="5" t="s">
        <v>53</v>
      </c>
      <c r="I97" s="5" t="s">
        <v>53</v>
      </c>
      <c r="J97" s="5" t="s">
        <v>53</v>
      </c>
      <c r="K97" s="5" t="s">
        <v>53</v>
      </c>
      <c r="L97" s="5" t="s">
        <v>53</v>
      </c>
      <c r="M97" s="5" t="s">
        <v>53</v>
      </c>
      <c r="N97" s="5" t="s">
        <v>53</v>
      </c>
      <c r="O97" s="5" t="s">
        <v>53</v>
      </c>
    </row>
    <row r="98" spans="1:18" ht="9.9499999999999993" customHeight="1" x14ac:dyDescent="0.15"/>
    <row r="99" spans="1:18" ht="45" customHeight="1" x14ac:dyDescent="0.15">
      <c r="A99" s="29" t="s">
        <v>1341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</row>
    <row r="100" spans="1:18" ht="9.9499999999999993" customHeight="1" x14ac:dyDescent="0.15"/>
    <row r="101" spans="1:18" ht="60" customHeight="1" x14ac:dyDescent="0.15">
      <c r="A101" s="23" t="s">
        <v>1322</v>
      </c>
      <c r="B101" s="23"/>
      <c r="C101" s="23" t="s">
        <v>1323</v>
      </c>
      <c r="D101" s="23"/>
      <c r="E101" s="23"/>
      <c r="F101" s="23"/>
      <c r="G101" s="23"/>
      <c r="H101" s="23" t="s">
        <v>36</v>
      </c>
      <c r="I101" s="23" t="s">
        <v>1252</v>
      </c>
      <c r="J101" s="23" t="s">
        <v>1324</v>
      </c>
      <c r="K101" s="23" t="s">
        <v>1325</v>
      </c>
      <c r="L101" s="23" t="s">
        <v>1326</v>
      </c>
      <c r="M101" s="23" t="s">
        <v>1294</v>
      </c>
      <c r="N101" s="23" t="s">
        <v>1327</v>
      </c>
      <c r="O101" s="23" t="s">
        <v>1315</v>
      </c>
    </row>
    <row r="102" spans="1:18" ht="45" customHeight="1" x14ac:dyDescent="0.15">
      <c r="A102" s="23"/>
      <c r="B102" s="30"/>
      <c r="C102" s="5" t="s">
        <v>1328</v>
      </c>
      <c r="D102" s="5" t="s">
        <v>1329</v>
      </c>
      <c r="E102" s="5" t="s">
        <v>1330</v>
      </c>
      <c r="F102" s="5" t="s">
        <v>1331</v>
      </c>
      <c r="G102" s="5" t="s">
        <v>1332</v>
      </c>
      <c r="H102" s="23"/>
      <c r="I102" s="23"/>
      <c r="J102" s="23"/>
      <c r="K102" s="23"/>
      <c r="L102" s="23"/>
      <c r="M102" s="23"/>
      <c r="N102" s="23"/>
      <c r="O102" s="23"/>
    </row>
    <row r="103" spans="1:18" ht="20.100000000000001" customHeight="1" x14ac:dyDescent="0.15">
      <c r="A103" s="23" t="s">
        <v>271</v>
      </c>
      <c r="B103" s="23"/>
      <c r="C103" s="5" t="s">
        <v>373</v>
      </c>
      <c r="D103" s="5" t="s">
        <v>374</v>
      </c>
      <c r="E103" s="5" t="s">
        <v>375</v>
      </c>
      <c r="F103" s="5" t="s">
        <v>30</v>
      </c>
      <c r="G103" s="5" t="s">
        <v>376</v>
      </c>
      <c r="H103" s="5" t="s">
        <v>377</v>
      </c>
      <c r="I103" s="5" t="s">
        <v>378</v>
      </c>
      <c r="J103" s="5" t="s">
        <v>379</v>
      </c>
      <c r="K103" s="5" t="s">
        <v>380</v>
      </c>
      <c r="L103" s="5" t="s">
        <v>381</v>
      </c>
      <c r="M103" s="5" t="s">
        <v>382</v>
      </c>
      <c r="N103" s="5" t="s">
        <v>426</v>
      </c>
      <c r="O103" s="5" t="s">
        <v>427</v>
      </c>
    </row>
    <row r="104" spans="1:18" ht="20.100000000000001" customHeight="1" x14ac:dyDescent="0.15">
      <c r="A104" s="23" t="s">
        <v>53</v>
      </c>
      <c r="B104" s="23"/>
      <c r="C104" s="5" t="s">
        <v>53</v>
      </c>
      <c r="D104" s="5" t="s">
        <v>53</v>
      </c>
      <c r="E104" s="5" t="s">
        <v>53</v>
      </c>
      <c r="F104" s="5" t="s">
        <v>53</v>
      </c>
      <c r="G104" s="5" t="s">
        <v>53</v>
      </c>
      <c r="H104" s="5" t="s">
        <v>53</v>
      </c>
      <c r="I104" s="5" t="s">
        <v>53</v>
      </c>
      <c r="J104" s="5" t="s">
        <v>53</v>
      </c>
      <c r="K104" s="5" t="s">
        <v>53</v>
      </c>
      <c r="L104" s="5" t="s">
        <v>53</v>
      </c>
      <c r="M104" s="5" t="s">
        <v>53</v>
      </c>
      <c r="N104" s="5" t="s">
        <v>53</v>
      </c>
      <c r="O104" s="5" t="s">
        <v>53</v>
      </c>
    </row>
    <row r="105" spans="1:18" ht="9.9499999999999993" customHeight="1" x14ac:dyDescent="0.15"/>
    <row r="106" spans="1:18" ht="60" customHeight="1" x14ac:dyDescent="0.15">
      <c r="A106" s="23" t="s">
        <v>1322</v>
      </c>
      <c r="B106" s="23"/>
      <c r="C106" s="23" t="s">
        <v>36</v>
      </c>
      <c r="D106" s="23" t="s">
        <v>1333</v>
      </c>
      <c r="E106" s="23" t="s">
        <v>1334</v>
      </c>
      <c r="F106" s="23" t="s">
        <v>1260</v>
      </c>
      <c r="G106" s="23"/>
      <c r="H106" s="23"/>
      <c r="I106" s="23"/>
      <c r="J106" s="23"/>
      <c r="K106" s="23"/>
      <c r="L106" s="23"/>
      <c r="M106" s="23" t="s">
        <v>1335</v>
      </c>
      <c r="N106" s="23"/>
      <c r="O106" s="23" t="s">
        <v>1336</v>
      </c>
    </row>
    <row r="107" spans="1:18" ht="45" customHeight="1" x14ac:dyDescent="0.15">
      <c r="A107" s="23"/>
      <c r="B107" s="30"/>
      <c r="C107" s="23"/>
      <c r="D107" s="23"/>
      <c r="E107" s="23"/>
      <c r="F107" s="23" t="s">
        <v>1337</v>
      </c>
      <c r="G107" s="23"/>
      <c r="H107" s="23" t="s">
        <v>1338</v>
      </c>
      <c r="I107" s="23"/>
      <c r="J107" s="23"/>
      <c r="K107" s="23" t="s">
        <v>1339</v>
      </c>
      <c r="L107" s="23"/>
      <c r="M107" s="23"/>
      <c r="N107" s="30"/>
      <c r="O107" s="23"/>
    </row>
    <row r="108" spans="1:18" ht="45" customHeight="1" x14ac:dyDescent="0.15">
      <c r="A108" s="23"/>
      <c r="B108" s="30"/>
      <c r="C108" s="23"/>
      <c r="D108" s="23"/>
      <c r="E108" s="23"/>
      <c r="F108" s="5" t="s">
        <v>1240</v>
      </c>
      <c r="G108" s="5" t="s">
        <v>594</v>
      </c>
      <c r="H108" s="5" t="s">
        <v>1240</v>
      </c>
      <c r="I108" s="5" t="s">
        <v>1340</v>
      </c>
      <c r="J108" s="5" t="s">
        <v>594</v>
      </c>
      <c r="K108" s="5" t="s">
        <v>1240</v>
      </c>
      <c r="L108" s="5" t="s">
        <v>594</v>
      </c>
      <c r="M108" s="5" t="s">
        <v>1240</v>
      </c>
      <c r="N108" s="5" t="s">
        <v>594</v>
      </c>
      <c r="O108" s="23"/>
    </row>
    <row r="109" spans="1:18" ht="20.100000000000001" customHeight="1" x14ac:dyDescent="0.15">
      <c r="A109" s="23" t="s">
        <v>271</v>
      </c>
      <c r="B109" s="23"/>
      <c r="C109" s="5" t="s">
        <v>944</v>
      </c>
      <c r="D109" s="5" t="s">
        <v>945</v>
      </c>
      <c r="E109" s="5" t="s">
        <v>946</v>
      </c>
      <c r="F109" s="5" t="s">
        <v>947</v>
      </c>
      <c r="G109" s="5" t="s">
        <v>948</v>
      </c>
      <c r="H109" s="5" t="s">
        <v>949</v>
      </c>
      <c r="I109" s="5" t="s">
        <v>950</v>
      </c>
      <c r="J109" s="5" t="s">
        <v>951</v>
      </c>
      <c r="K109" s="5" t="s">
        <v>952</v>
      </c>
      <c r="L109" s="5" t="s">
        <v>953</v>
      </c>
      <c r="M109" s="5" t="s">
        <v>954</v>
      </c>
      <c r="N109" s="5" t="s">
        <v>955</v>
      </c>
      <c r="O109" s="5" t="s">
        <v>956</v>
      </c>
    </row>
    <row r="110" spans="1:18" ht="20.100000000000001" customHeight="1" x14ac:dyDescent="0.15">
      <c r="A110" s="23" t="s">
        <v>53</v>
      </c>
      <c r="B110" s="23"/>
      <c r="C110" s="5" t="s">
        <v>53</v>
      </c>
      <c r="D110" s="5" t="s">
        <v>53</v>
      </c>
      <c r="E110" s="5" t="s">
        <v>53</v>
      </c>
      <c r="F110" s="5" t="s">
        <v>53</v>
      </c>
      <c r="G110" s="5" t="s">
        <v>53</v>
      </c>
      <c r="H110" s="5" t="s">
        <v>53</v>
      </c>
      <c r="I110" s="5" t="s">
        <v>53</v>
      </c>
      <c r="J110" s="5" t="s">
        <v>53</v>
      </c>
      <c r="K110" s="5" t="s">
        <v>53</v>
      </c>
      <c r="L110" s="5" t="s">
        <v>53</v>
      </c>
      <c r="M110" s="5" t="s">
        <v>53</v>
      </c>
      <c r="N110" s="5" t="s">
        <v>53</v>
      </c>
      <c r="O110" s="5" t="s">
        <v>53</v>
      </c>
    </row>
    <row r="111" spans="1:18" ht="9.9499999999999993" customHeight="1" x14ac:dyDescent="0.15"/>
    <row r="112" spans="1:18" ht="45" customHeight="1" x14ac:dyDescent="0.15">
      <c r="A112" s="29" t="s">
        <v>1342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</row>
    <row r="113" spans="1:18" ht="9.9499999999999993" customHeight="1" x14ac:dyDescent="0.15"/>
    <row r="114" spans="1:18" ht="60" customHeight="1" x14ac:dyDescent="0.15">
      <c r="A114" s="23" t="s">
        <v>1322</v>
      </c>
      <c r="B114" s="23"/>
      <c r="C114" s="23" t="s">
        <v>1323</v>
      </c>
      <c r="D114" s="23"/>
      <c r="E114" s="23"/>
      <c r="F114" s="23"/>
      <c r="G114" s="23"/>
      <c r="H114" s="23" t="s">
        <v>36</v>
      </c>
      <c r="I114" s="23" t="s">
        <v>1252</v>
      </c>
      <c r="J114" s="23" t="s">
        <v>1324</v>
      </c>
      <c r="K114" s="23" t="s">
        <v>1325</v>
      </c>
      <c r="L114" s="23" t="s">
        <v>1326</v>
      </c>
      <c r="M114" s="23" t="s">
        <v>1294</v>
      </c>
      <c r="N114" s="23" t="s">
        <v>1327</v>
      </c>
      <c r="O114" s="23" t="s">
        <v>1315</v>
      </c>
    </row>
    <row r="115" spans="1:18" ht="45" customHeight="1" x14ac:dyDescent="0.15">
      <c r="A115" s="23"/>
      <c r="B115" s="30"/>
      <c r="C115" s="5" t="s">
        <v>1328</v>
      </c>
      <c r="D115" s="5" t="s">
        <v>1329</v>
      </c>
      <c r="E115" s="5" t="s">
        <v>1330</v>
      </c>
      <c r="F115" s="5" t="s">
        <v>1331</v>
      </c>
      <c r="G115" s="5" t="s">
        <v>1332</v>
      </c>
      <c r="H115" s="23"/>
      <c r="I115" s="23"/>
      <c r="J115" s="23"/>
      <c r="K115" s="23"/>
      <c r="L115" s="23"/>
      <c r="M115" s="23"/>
      <c r="N115" s="23"/>
      <c r="O115" s="23"/>
    </row>
    <row r="116" spans="1:18" ht="20.100000000000001" customHeight="1" x14ac:dyDescent="0.15">
      <c r="A116" s="23" t="s">
        <v>271</v>
      </c>
      <c r="B116" s="23"/>
      <c r="C116" s="5" t="s">
        <v>373</v>
      </c>
      <c r="D116" s="5" t="s">
        <v>374</v>
      </c>
      <c r="E116" s="5" t="s">
        <v>375</v>
      </c>
      <c r="F116" s="5" t="s">
        <v>30</v>
      </c>
      <c r="G116" s="5" t="s">
        <v>376</v>
      </c>
      <c r="H116" s="5" t="s">
        <v>377</v>
      </c>
      <c r="I116" s="5" t="s">
        <v>378</v>
      </c>
      <c r="J116" s="5" t="s">
        <v>379</v>
      </c>
      <c r="K116" s="5" t="s">
        <v>380</v>
      </c>
      <c r="L116" s="5" t="s">
        <v>381</v>
      </c>
      <c r="M116" s="5" t="s">
        <v>382</v>
      </c>
      <c r="N116" s="5" t="s">
        <v>426</v>
      </c>
      <c r="O116" s="5" t="s">
        <v>427</v>
      </c>
    </row>
    <row r="117" spans="1:18" ht="20.100000000000001" customHeight="1" x14ac:dyDescent="0.15">
      <c r="A117" s="23" t="s">
        <v>53</v>
      </c>
      <c r="B117" s="23"/>
      <c r="C117" s="5" t="s">
        <v>53</v>
      </c>
      <c r="D117" s="5" t="s">
        <v>53</v>
      </c>
      <c r="E117" s="5" t="s">
        <v>53</v>
      </c>
      <c r="F117" s="5" t="s">
        <v>53</v>
      </c>
      <c r="G117" s="5" t="s">
        <v>53</v>
      </c>
      <c r="H117" s="5" t="s">
        <v>53</v>
      </c>
      <c r="I117" s="5" t="s">
        <v>53</v>
      </c>
      <c r="J117" s="5" t="s">
        <v>53</v>
      </c>
      <c r="K117" s="5" t="s">
        <v>53</v>
      </c>
      <c r="L117" s="5" t="s">
        <v>53</v>
      </c>
      <c r="M117" s="5" t="s">
        <v>53</v>
      </c>
      <c r="N117" s="5" t="s">
        <v>53</v>
      </c>
      <c r="O117" s="5" t="s">
        <v>53</v>
      </c>
    </row>
    <row r="118" spans="1:18" ht="9.9499999999999993" customHeight="1" x14ac:dyDescent="0.15"/>
    <row r="119" spans="1:18" ht="60" customHeight="1" x14ac:dyDescent="0.15">
      <c r="A119" s="23" t="s">
        <v>1322</v>
      </c>
      <c r="B119" s="23"/>
      <c r="C119" s="23" t="s">
        <v>36</v>
      </c>
      <c r="D119" s="23" t="s">
        <v>1333</v>
      </c>
      <c r="E119" s="23" t="s">
        <v>1334</v>
      </c>
      <c r="F119" s="23" t="s">
        <v>1260</v>
      </c>
      <c r="G119" s="23"/>
      <c r="H119" s="23"/>
      <c r="I119" s="23"/>
      <c r="J119" s="23"/>
      <c r="K119" s="23"/>
      <c r="L119" s="23"/>
      <c r="M119" s="23" t="s">
        <v>1335</v>
      </c>
      <c r="N119" s="23"/>
      <c r="O119" s="23" t="s">
        <v>1336</v>
      </c>
    </row>
    <row r="120" spans="1:18" ht="45" customHeight="1" x14ac:dyDescent="0.15">
      <c r="A120" s="23"/>
      <c r="B120" s="30"/>
      <c r="C120" s="23"/>
      <c r="D120" s="23"/>
      <c r="E120" s="23"/>
      <c r="F120" s="23" t="s">
        <v>1337</v>
      </c>
      <c r="G120" s="23"/>
      <c r="H120" s="23" t="s">
        <v>1338</v>
      </c>
      <c r="I120" s="23"/>
      <c r="J120" s="23"/>
      <c r="K120" s="23" t="s">
        <v>1339</v>
      </c>
      <c r="L120" s="23"/>
      <c r="M120" s="23"/>
      <c r="N120" s="30"/>
      <c r="O120" s="23"/>
    </row>
    <row r="121" spans="1:18" ht="45" customHeight="1" x14ac:dyDescent="0.15">
      <c r="A121" s="23"/>
      <c r="B121" s="30"/>
      <c r="C121" s="23"/>
      <c r="D121" s="23"/>
      <c r="E121" s="23"/>
      <c r="F121" s="5" t="s">
        <v>1240</v>
      </c>
      <c r="G121" s="5" t="s">
        <v>594</v>
      </c>
      <c r="H121" s="5" t="s">
        <v>1240</v>
      </c>
      <c r="I121" s="5" t="s">
        <v>1340</v>
      </c>
      <c r="J121" s="5" t="s">
        <v>594</v>
      </c>
      <c r="K121" s="5" t="s">
        <v>1240</v>
      </c>
      <c r="L121" s="5" t="s">
        <v>594</v>
      </c>
      <c r="M121" s="5" t="s">
        <v>1240</v>
      </c>
      <c r="N121" s="5" t="s">
        <v>594</v>
      </c>
      <c r="O121" s="23"/>
    </row>
    <row r="122" spans="1:18" ht="20.100000000000001" customHeight="1" x14ac:dyDescent="0.15">
      <c r="A122" s="23" t="s">
        <v>271</v>
      </c>
      <c r="B122" s="23"/>
      <c r="C122" s="5" t="s">
        <v>944</v>
      </c>
      <c r="D122" s="5" t="s">
        <v>945</v>
      </c>
      <c r="E122" s="5" t="s">
        <v>946</v>
      </c>
      <c r="F122" s="5" t="s">
        <v>947</v>
      </c>
      <c r="G122" s="5" t="s">
        <v>948</v>
      </c>
      <c r="H122" s="5" t="s">
        <v>949</v>
      </c>
      <c r="I122" s="5" t="s">
        <v>950</v>
      </c>
      <c r="J122" s="5" t="s">
        <v>951</v>
      </c>
      <c r="K122" s="5" t="s">
        <v>952</v>
      </c>
      <c r="L122" s="5" t="s">
        <v>953</v>
      </c>
      <c r="M122" s="5" t="s">
        <v>954</v>
      </c>
      <c r="N122" s="5" t="s">
        <v>955</v>
      </c>
      <c r="O122" s="5" t="s">
        <v>956</v>
      </c>
    </row>
    <row r="123" spans="1:18" ht="20.100000000000001" customHeight="1" x14ac:dyDescent="0.15">
      <c r="A123" s="23" t="s">
        <v>53</v>
      </c>
      <c r="B123" s="23"/>
      <c r="C123" s="5" t="s">
        <v>53</v>
      </c>
      <c r="D123" s="5" t="s">
        <v>53</v>
      </c>
      <c r="E123" s="5" t="s">
        <v>53</v>
      </c>
      <c r="F123" s="5" t="s">
        <v>53</v>
      </c>
      <c r="G123" s="5" t="s">
        <v>53</v>
      </c>
      <c r="H123" s="5" t="s">
        <v>53</v>
      </c>
      <c r="I123" s="5" t="s">
        <v>53</v>
      </c>
      <c r="J123" s="5" t="s">
        <v>53</v>
      </c>
      <c r="K123" s="5" t="s">
        <v>53</v>
      </c>
      <c r="L123" s="5" t="s">
        <v>53</v>
      </c>
      <c r="M123" s="5" t="s">
        <v>53</v>
      </c>
      <c r="N123" s="5" t="s">
        <v>53</v>
      </c>
      <c r="O123" s="5" t="s">
        <v>53</v>
      </c>
    </row>
    <row r="124" spans="1:18" ht="9.9499999999999993" customHeight="1" x14ac:dyDescent="0.15"/>
    <row r="125" spans="1:18" ht="45" customHeight="1" x14ac:dyDescent="0.15">
      <c r="A125" s="29" t="s">
        <v>1343</v>
      </c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</row>
    <row r="126" spans="1:18" ht="9.9499999999999993" customHeight="1" x14ac:dyDescent="0.15"/>
    <row r="127" spans="1:18" ht="45" customHeight="1" x14ac:dyDescent="0.15">
      <c r="A127" s="23" t="s">
        <v>1227</v>
      </c>
      <c r="B127" s="23"/>
      <c r="C127" s="23" t="s">
        <v>36</v>
      </c>
      <c r="D127" s="23" t="s">
        <v>39</v>
      </c>
      <c r="E127" s="23"/>
      <c r="F127" s="23"/>
    </row>
    <row r="128" spans="1:18" ht="45" customHeight="1" x14ac:dyDescent="0.15">
      <c r="A128" s="23"/>
      <c r="B128" s="30"/>
      <c r="C128" s="23"/>
      <c r="D128" s="5" t="s">
        <v>365</v>
      </c>
      <c r="E128" s="5" t="s">
        <v>366</v>
      </c>
      <c r="F128" s="5" t="s">
        <v>367</v>
      </c>
    </row>
    <row r="129" spans="1:18" ht="20.100000000000001" customHeight="1" x14ac:dyDescent="0.15">
      <c r="A129" s="23" t="s">
        <v>271</v>
      </c>
      <c r="B129" s="23"/>
      <c r="C129" s="5" t="s">
        <v>373</v>
      </c>
      <c r="D129" s="5" t="s">
        <v>374</v>
      </c>
      <c r="E129" s="5" t="s">
        <v>375</v>
      </c>
      <c r="F129" s="5" t="s">
        <v>30</v>
      </c>
    </row>
    <row r="130" spans="1:18" ht="20.100000000000001" customHeight="1" x14ac:dyDescent="0.15">
      <c r="A130" s="23" t="s">
        <v>53</v>
      </c>
      <c r="B130" s="23"/>
      <c r="C130" s="5" t="s">
        <v>53</v>
      </c>
      <c r="D130" s="5" t="s">
        <v>53</v>
      </c>
      <c r="E130" s="5" t="s">
        <v>53</v>
      </c>
      <c r="F130" s="5" t="s">
        <v>53</v>
      </c>
    </row>
    <row r="131" spans="1:18" ht="9.9499999999999993" customHeight="1" x14ac:dyDescent="0.15"/>
    <row r="132" spans="1:18" ht="45" customHeight="1" x14ac:dyDescent="0.15">
      <c r="A132" s="29" t="s">
        <v>1344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</row>
    <row r="133" spans="1:18" ht="9.9499999999999993" customHeight="1" x14ac:dyDescent="0.15"/>
    <row r="134" spans="1:18" ht="45" customHeight="1" x14ac:dyDescent="0.15">
      <c r="A134" s="23" t="s">
        <v>1227</v>
      </c>
      <c r="B134" s="23"/>
      <c r="C134" s="23" t="s">
        <v>36</v>
      </c>
      <c r="D134" s="23" t="s">
        <v>39</v>
      </c>
      <c r="E134" s="23"/>
      <c r="F134" s="23"/>
    </row>
    <row r="135" spans="1:18" ht="45" customHeight="1" x14ac:dyDescent="0.15">
      <c r="A135" s="23"/>
      <c r="B135" s="30"/>
      <c r="C135" s="23"/>
      <c r="D135" s="5" t="s">
        <v>365</v>
      </c>
      <c r="E135" s="5" t="s">
        <v>366</v>
      </c>
      <c r="F135" s="5" t="s">
        <v>367</v>
      </c>
    </row>
    <row r="136" spans="1:18" ht="20.100000000000001" customHeight="1" x14ac:dyDescent="0.15">
      <c r="A136" s="23" t="s">
        <v>271</v>
      </c>
      <c r="B136" s="23"/>
      <c r="C136" s="5" t="s">
        <v>373</v>
      </c>
      <c r="D136" s="5" t="s">
        <v>374</v>
      </c>
      <c r="E136" s="5" t="s">
        <v>375</v>
      </c>
      <c r="F136" s="5" t="s">
        <v>30</v>
      </c>
    </row>
    <row r="137" spans="1:18" x14ac:dyDescent="0.15">
      <c r="A137" s="24"/>
      <c r="B137" s="24"/>
      <c r="C137" s="5" t="s">
        <v>44</v>
      </c>
      <c r="D137" s="8">
        <v>50600</v>
      </c>
      <c r="E137" s="8">
        <v>0</v>
      </c>
      <c r="F137" s="8">
        <v>0</v>
      </c>
    </row>
    <row r="138" spans="1:18" ht="50.1" customHeight="1" x14ac:dyDescent="0.15">
      <c r="A138" s="24" t="s">
        <v>481</v>
      </c>
      <c r="B138" s="24"/>
      <c r="C138" s="5" t="s">
        <v>467</v>
      </c>
      <c r="D138" s="8">
        <f>SUM(D137:D137)</f>
        <v>50600</v>
      </c>
      <c r="E138" s="8">
        <f>SUM(E137:E137)</f>
        <v>0</v>
      </c>
      <c r="F138" s="8">
        <f>SUM(F137:F137)</f>
        <v>0</v>
      </c>
    </row>
    <row r="139" spans="1:18" ht="9.9499999999999993" customHeight="1" x14ac:dyDescent="0.15"/>
    <row r="140" spans="1:18" ht="45" customHeight="1" x14ac:dyDescent="0.15">
      <c r="A140" s="29" t="s">
        <v>732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</row>
    <row r="141" spans="1:18" ht="9.9499999999999993" customHeight="1" x14ac:dyDescent="0.15"/>
    <row r="142" spans="1:18" ht="45" customHeight="1" x14ac:dyDescent="0.15">
      <c r="A142" s="23" t="s">
        <v>35</v>
      </c>
      <c r="B142" s="23"/>
      <c r="C142" s="23" t="s">
        <v>601</v>
      </c>
      <c r="D142" s="23" t="s">
        <v>36</v>
      </c>
      <c r="E142" s="23" t="s">
        <v>39</v>
      </c>
      <c r="F142" s="23"/>
      <c r="G142" s="23"/>
    </row>
    <row r="143" spans="1:18" ht="45" customHeight="1" x14ac:dyDescent="0.15">
      <c r="A143" s="23"/>
      <c r="B143" s="30"/>
      <c r="C143" s="23"/>
      <c r="D143" s="23"/>
      <c r="E143" s="5" t="s">
        <v>365</v>
      </c>
      <c r="F143" s="5" t="s">
        <v>366</v>
      </c>
      <c r="G143" s="5" t="s">
        <v>367</v>
      </c>
    </row>
    <row r="144" spans="1:18" ht="20.100000000000001" customHeight="1" x14ac:dyDescent="0.15">
      <c r="A144" s="23" t="s">
        <v>271</v>
      </c>
      <c r="B144" s="23"/>
      <c r="C144" s="5" t="s">
        <v>373</v>
      </c>
      <c r="D144" s="5" t="s">
        <v>374</v>
      </c>
      <c r="E144" s="5" t="s">
        <v>375</v>
      </c>
      <c r="F144" s="5" t="s">
        <v>30</v>
      </c>
      <c r="G144" s="5" t="s">
        <v>376</v>
      </c>
    </row>
    <row r="145" spans="1:18" ht="20.100000000000001" customHeight="1" x14ac:dyDescent="0.15">
      <c r="A145" s="24" t="s">
        <v>1271</v>
      </c>
      <c r="B145" s="24"/>
      <c r="C145" s="5" t="s">
        <v>1272</v>
      </c>
      <c r="D145" s="5" t="s">
        <v>44</v>
      </c>
      <c r="E145" s="8">
        <v>50600</v>
      </c>
      <c r="F145" s="8">
        <v>0</v>
      </c>
      <c r="G145" s="8">
        <v>0</v>
      </c>
    </row>
    <row r="146" spans="1:18" ht="9.9499999999999993" customHeight="1" x14ac:dyDescent="0.15"/>
    <row r="147" spans="1:18" ht="45" customHeight="1" x14ac:dyDescent="0.15">
      <c r="A147" s="29" t="s">
        <v>606</v>
      </c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</row>
    <row r="148" spans="1:18" ht="9.9499999999999993" customHeight="1" x14ac:dyDescent="0.15"/>
    <row r="149" spans="1:18" ht="45" customHeight="1" x14ac:dyDescent="0.15">
      <c r="A149" s="23" t="s">
        <v>35</v>
      </c>
      <c r="B149" s="23"/>
      <c r="C149" s="23" t="s">
        <v>36</v>
      </c>
      <c r="D149" s="23" t="s">
        <v>39</v>
      </c>
      <c r="E149" s="23"/>
      <c r="F149" s="23"/>
    </row>
    <row r="150" spans="1:18" ht="45" customHeight="1" x14ac:dyDescent="0.15">
      <c r="A150" s="23"/>
      <c r="B150" s="30"/>
      <c r="C150" s="23"/>
      <c r="D150" s="5" t="s">
        <v>365</v>
      </c>
      <c r="E150" s="5" t="s">
        <v>366</v>
      </c>
      <c r="F150" s="5" t="s">
        <v>367</v>
      </c>
    </row>
    <row r="151" spans="1:18" ht="20.100000000000001" customHeight="1" x14ac:dyDescent="0.15">
      <c r="A151" s="23" t="s">
        <v>271</v>
      </c>
      <c r="B151" s="23"/>
      <c r="C151" s="5" t="s">
        <v>373</v>
      </c>
      <c r="D151" s="5" t="s">
        <v>374</v>
      </c>
      <c r="E151" s="5" t="s">
        <v>375</v>
      </c>
      <c r="F151" s="5" t="s">
        <v>30</v>
      </c>
    </row>
    <row r="152" spans="1:18" ht="20.100000000000001" customHeight="1" x14ac:dyDescent="0.15">
      <c r="A152" s="24" t="s">
        <v>609</v>
      </c>
      <c r="B152" s="24"/>
      <c r="C152" s="5" t="s">
        <v>44</v>
      </c>
      <c r="D152" s="8">
        <v>50600</v>
      </c>
      <c r="E152" s="8">
        <v>0</v>
      </c>
      <c r="F152" s="8">
        <v>0</v>
      </c>
    </row>
  </sheetData>
  <sheetProtection password="D591" sheet="1" objects="1" scenarios="1"/>
  <mergeCells count="233">
    <mergeCell ref="A151:B151"/>
    <mergeCell ref="A152:B152"/>
    <mergeCell ref="A144:B144"/>
    <mergeCell ref="A145:B145"/>
    <mergeCell ref="A147:R147"/>
    <mergeCell ref="A149:B150"/>
    <mergeCell ref="C149:C150"/>
    <mergeCell ref="D149:F149"/>
    <mergeCell ref="A136:B136"/>
    <mergeCell ref="A137:B137"/>
    <mergeCell ref="A138:B138"/>
    <mergeCell ref="A140:R140"/>
    <mergeCell ref="A142:B143"/>
    <mergeCell ref="C142:C143"/>
    <mergeCell ref="D142:D143"/>
    <mergeCell ref="E142:G142"/>
    <mergeCell ref="A129:B129"/>
    <mergeCell ref="A130:B130"/>
    <mergeCell ref="A132:R132"/>
    <mergeCell ref="A134:B135"/>
    <mergeCell ref="C134:C135"/>
    <mergeCell ref="D134:F134"/>
    <mergeCell ref="A122:B122"/>
    <mergeCell ref="A123:B123"/>
    <mergeCell ref="A125:R125"/>
    <mergeCell ref="A127:B128"/>
    <mergeCell ref="C127:C128"/>
    <mergeCell ref="D127:F127"/>
    <mergeCell ref="E119:E121"/>
    <mergeCell ref="F119:L119"/>
    <mergeCell ref="M119:N120"/>
    <mergeCell ref="O119:O121"/>
    <mergeCell ref="F120:G120"/>
    <mergeCell ref="H120:J120"/>
    <mergeCell ref="K120:L120"/>
    <mergeCell ref="A116:B116"/>
    <mergeCell ref="A117:B117"/>
    <mergeCell ref="A119:B121"/>
    <mergeCell ref="C119:C121"/>
    <mergeCell ref="D119:D121"/>
    <mergeCell ref="A109:B109"/>
    <mergeCell ref="A110:B110"/>
    <mergeCell ref="A112:R112"/>
    <mergeCell ref="A114:B115"/>
    <mergeCell ref="C114:G114"/>
    <mergeCell ref="H114:H115"/>
    <mergeCell ref="I114:I115"/>
    <mergeCell ref="J114:J115"/>
    <mergeCell ref="K114:K115"/>
    <mergeCell ref="L114:L115"/>
    <mergeCell ref="M114:M115"/>
    <mergeCell ref="N114:N115"/>
    <mergeCell ref="O114:O115"/>
    <mergeCell ref="E106:E108"/>
    <mergeCell ref="F106:L106"/>
    <mergeCell ref="M106:N107"/>
    <mergeCell ref="O106:O108"/>
    <mergeCell ref="F107:G107"/>
    <mergeCell ref="H107:J107"/>
    <mergeCell ref="K107:L107"/>
    <mergeCell ref="A103:B103"/>
    <mergeCell ref="A104:B104"/>
    <mergeCell ref="A106:B108"/>
    <mergeCell ref="C106:C108"/>
    <mergeCell ref="D106:D108"/>
    <mergeCell ref="A96:B96"/>
    <mergeCell ref="A97:B97"/>
    <mergeCell ref="A99:R99"/>
    <mergeCell ref="A101:B102"/>
    <mergeCell ref="C101:G101"/>
    <mergeCell ref="H101:H102"/>
    <mergeCell ref="I101:I102"/>
    <mergeCell ref="J101:J102"/>
    <mergeCell ref="K101:K102"/>
    <mergeCell ref="L101:L102"/>
    <mergeCell ref="M101:M102"/>
    <mergeCell ref="N101:N102"/>
    <mergeCell ref="O101:O102"/>
    <mergeCell ref="E93:E95"/>
    <mergeCell ref="F93:L93"/>
    <mergeCell ref="M93:N94"/>
    <mergeCell ref="O93:O95"/>
    <mergeCell ref="F94:G94"/>
    <mergeCell ref="H94:J94"/>
    <mergeCell ref="K94:L94"/>
    <mergeCell ref="A90:B90"/>
    <mergeCell ref="A91:B91"/>
    <mergeCell ref="A93:B95"/>
    <mergeCell ref="C93:C95"/>
    <mergeCell ref="D93:D95"/>
    <mergeCell ref="A86:R86"/>
    <mergeCell ref="A88:B89"/>
    <mergeCell ref="C88:G88"/>
    <mergeCell ref="H88:H89"/>
    <mergeCell ref="I88:I89"/>
    <mergeCell ref="J88:J89"/>
    <mergeCell ref="K88:K89"/>
    <mergeCell ref="L88:L89"/>
    <mergeCell ref="M88:M89"/>
    <mergeCell ref="N88:N89"/>
    <mergeCell ref="O88:O89"/>
    <mergeCell ref="F80:G80"/>
    <mergeCell ref="H80:I80"/>
    <mergeCell ref="A82:B82"/>
    <mergeCell ref="A83:B83"/>
    <mergeCell ref="A85:R85"/>
    <mergeCell ref="A74:B74"/>
    <mergeCell ref="A75:B75"/>
    <mergeCell ref="A77:R77"/>
    <mergeCell ref="A79:B81"/>
    <mergeCell ref="C79:C81"/>
    <mergeCell ref="D79:D81"/>
    <mergeCell ref="E79:E81"/>
    <mergeCell ref="F79:I79"/>
    <mergeCell ref="J79:J81"/>
    <mergeCell ref="K79:K81"/>
    <mergeCell ref="L79:L81"/>
    <mergeCell ref="M79:M81"/>
    <mergeCell ref="N79:N81"/>
    <mergeCell ref="O79:O81"/>
    <mergeCell ref="P79:P81"/>
    <mergeCell ref="Q79:Q81"/>
    <mergeCell ref="A69:R69"/>
    <mergeCell ref="A71:B73"/>
    <mergeCell ref="C71:C73"/>
    <mergeCell ref="D71:D73"/>
    <mergeCell ref="E71:E73"/>
    <mergeCell ref="F71:I71"/>
    <mergeCell ref="J71:J73"/>
    <mergeCell ref="K71:K73"/>
    <mergeCell ref="L71:L73"/>
    <mergeCell ref="M71:M73"/>
    <mergeCell ref="N71:N73"/>
    <mergeCell ref="O71:O73"/>
    <mergeCell ref="P71:P73"/>
    <mergeCell ref="Q71:Q73"/>
    <mergeCell ref="F72:G72"/>
    <mergeCell ref="H72:I72"/>
    <mergeCell ref="Q63:Q65"/>
    <mergeCell ref="F64:G64"/>
    <mergeCell ref="H64:I64"/>
    <mergeCell ref="A66:B66"/>
    <mergeCell ref="A67:B67"/>
    <mergeCell ref="A57:B57"/>
    <mergeCell ref="A58:B58"/>
    <mergeCell ref="A60:R60"/>
    <mergeCell ref="A61:R61"/>
    <mergeCell ref="A63:B65"/>
    <mergeCell ref="C63:C65"/>
    <mergeCell ref="D63:D65"/>
    <mergeCell ref="E63:E65"/>
    <mergeCell ref="F63:I63"/>
    <mergeCell ref="J63:J65"/>
    <mergeCell ref="K63:K65"/>
    <mergeCell ref="L63:L65"/>
    <mergeCell ref="M63:M65"/>
    <mergeCell ref="N63:N65"/>
    <mergeCell ref="O63:O65"/>
    <mergeCell ref="P63:P65"/>
    <mergeCell ref="A49:B49"/>
    <mergeCell ref="A50:B50"/>
    <mergeCell ref="A52:R52"/>
    <mergeCell ref="A53:R53"/>
    <mergeCell ref="A55:B56"/>
    <mergeCell ref="C55:C56"/>
    <mergeCell ref="D55:D56"/>
    <mergeCell ref="E55:E56"/>
    <mergeCell ref="F55:G55"/>
    <mergeCell ref="H55:H56"/>
    <mergeCell ref="I55:I56"/>
    <mergeCell ref="J55:J56"/>
    <mergeCell ref="K55:L55"/>
    <mergeCell ref="M55:N55"/>
    <mergeCell ref="O55:Q55"/>
    <mergeCell ref="R55:R56"/>
    <mergeCell ref="A45:R45"/>
    <mergeCell ref="A47:B48"/>
    <mergeCell ref="C47:C48"/>
    <mergeCell ref="D47:D48"/>
    <mergeCell ref="E47:E48"/>
    <mergeCell ref="F47:G47"/>
    <mergeCell ref="H47:H48"/>
    <mergeCell ref="I47:I48"/>
    <mergeCell ref="J47:J48"/>
    <mergeCell ref="K47:L47"/>
    <mergeCell ref="M47:N47"/>
    <mergeCell ref="O47:Q47"/>
    <mergeCell ref="R47:R48"/>
    <mergeCell ref="O39:Q39"/>
    <mergeCell ref="R39:R40"/>
    <mergeCell ref="A41:B41"/>
    <mergeCell ref="A42:B42"/>
    <mergeCell ref="A44:R44"/>
    <mergeCell ref="H39:H40"/>
    <mergeCell ref="I39:I40"/>
    <mergeCell ref="J39:J40"/>
    <mergeCell ref="K39:L39"/>
    <mergeCell ref="M39:N39"/>
    <mergeCell ref="A39:B40"/>
    <mergeCell ref="C39:C40"/>
    <mergeCell ref="D39:D40"/>
    <mergeCell ref="E39:E40"/>
    <mergeCell ref="F39:G39"/>
    <mergeCell ref="A32:B32"/>
    <mergeCell ref="A33:B33"/>
    <mergeCell ref="A34:B34"/>
    <mergeCell ref="A36:R36"/>
    <mergeCell ref="A37:R37"/>
    <mergeCell ref="A27:B27"/>
    <mergeCell ref="A28:B28"/>
    <mergeCell ref="A29:B29"/>
    <mergeCell ref="A30:B30"/>
    <mergeCell ref="A31:B31"/>
    <mergeCell ref="A21:B21"/>
    <mergeCell ref="A23:R23"/>
    <mergeCell ref="A25:B26"/>
    <mergeCell ref="C25:C26"/>
    <mergeCell ref="D25:F25"/>
    <mergeCell ref="A16:B16"/>
    <mergeCell ref="A17:B17"/>
    <mergeCell ref="A18:B18"/>
    <mergeCell ref="A19:B19"/>
    <mergeCell ref="A20:B20"/>
    <mergeCell ref="A11:R11"/>
    <mergeCell ref="A13:B14"/>
    <mergeCell ref="C13:C14"/>
    <mergeCell ref="D13:F13"/>
    <mergeCell ref="A15:B15"/>
    <mergeCell ref="A2:R2"/>
    <mergeCell ref="A4:P4"/>
    <mergeCell ref="B7:P7"/>
    <mergeCell ref="B8:P8"/>
    <mergeCell ref="B9:P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&amp;R&amp;L&amp;"Verdana,Полужирный"&amp;K000000&amp;R&amp;"Verdana,Полужирный"&amp;K00-014Подготовлено в ЭС РАМЗЭС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workbookViewId="0"/>
  </sheetViews>
  <sheetFormatPr defaultRowHeight="10.5" x14ac:dyDescent="0.15"/>
  <cols>
    <col min="1" max="2" width="22.85546875" customWidth="1"/>
    <col min="3" max="12" width="17.140625" customWidth="1"/>
  </cols>
  <sheetData>
    <row r="1" spans="1:12" ht="9.9499999999999993" customHeight="1" x14ac:dyDescent="0.15"/>
    <row r="2" spans="1:12" ht="45" customHeight="1" x14ac:dyDescent="0.15">
      <c r="A2" s="16" t="s">
        <v>1345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30" customHeight="1" x14ac:dyDescent="0.15">
      <c r="L3" s="5" t="s">
        <v>444</v>
      </c>
    </row>
    <row r="4" spans="1:12" ht="30" customHeight="1" x14ac:dyDescent="0.15">
      <c r="A4" s="21" t="s">
        <v>445</v>
      </c>
      <c r="B4" s="21"/>
      <c r="C4" s="21"/>
      <c r="D4" s="21"/>
      <c r="E4" s="21"/>
      <c r="F4" s="21"/>
      <c r="G4" s="21"/>
      <c r="H4" s="21"/>
      <c r="I4" s="21"/>
      <c r="J4" s="21"/>
      <c r="K4" s="12" t="s">
        <v>19</v>
      </c>
      <c r="L4" s="5" t="s">
        <v>20</v>
      </c>
    </row>
    <row r="5" spans="1:12" ht="30" customHeight="1" x14ac:dyDescent="0.15">
      <c r="K5" s="12" t="s">
        <v>446</v>
      </c>
      <c r="L5" s="5" t="s">
        <v>447</v>
      </c>
    </row>
    <row r="6" spans="1:12" ht="30" customHeight="1" x14ac:dyDescent="0.15">
      <c r="K6" s="12" t="s">
        <v>448</v>
      </c>
      <c r="L6" s="5" t="s">
        <v>449</v>
      </c>
    </row>
    <row r="7" spans="1:12" ht="39.950000000000003" customHeight="1" x14ac:dyDescent="0.15">
      <c r="A7" s="3" t="s">
        <v>450</v>
      </c>
      <c r="B7" s="28" t="s">
        <v>18</v>
      </c>
      <c r="C7" s="28"/>
      <c r="D7" s="28"/>
      <c r="E7" s="28"/>
      <c r="F7" s="28"/>
      <c r="G7" s="28"/>
      <c r="H7" s="28"/>
      <c r="I7" s="28"/>
      <c r="J7" s="28"/>
      <c r="K7" s="12" t="s">
        <v>451</v>
      </c>
      <c r="L7" s="5" t="s">
        <v>452</v>
      </c>
    </row>
    <row r="8" spans="1:12" ht="30" customHeight="1" x14ac:dyDescent="0.15">
      <c r="A8" s="3" t="s">
        <v>453</v>
      </c>
      <c r="B8" s="28"/>
      <c r="C8" s="28"/>
      <c r="D8" s="28"/>
      <c r="E8" s="28"/>
      <c r="F8" s="28"/>
      <c r="G8" s="28"/>
      <c r="H8" s="28"/>
      <c r="I8" s="28"/>
      <c r="J8" s="28"/>
      <c r="K8" s="12"/>
      <c r="L8" s="5"/>
    </row>
    <row r="9" spans="1:12" ht="30" customHeight="1" x14ac:dyDescent="0.15">
      <c r="A9" s="3" t="s">
        <v>31</v>
      </c>
      <c r="B9" s="26" t="s">
        <v>454</v>
      </c>
      <c r="C9" s="26"/>
      <c r="D9" s="26"/>
      <c r="E9" s="26"/>
      <c r="F9" s="26"/>
      <c r="G9" s="26"/>
      <c r="H9" s="26"/>
      <c r="I9" s="26"/>
      <c r="J9" s="26"/>
      <c r="K9" s="12" t="s">
        <v>32</v>
      </c>
      <c r="L9" s="5" t="s">
        <v>33</v>
      </c>
    </row>
    <row r="10" spans="1:12" ht="9.9499999999999993" customHeight="1" x14ac:dyDescent="0.15"/>
    <row r="11" spans="1:12" ht="45" customHeight="1" x14ac:dyDescent="0.15">
      <c r="A11" s="29" t="s">
        <v>1346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ht="9.9499999999999993" customHeight="1" x14ac:dyDescent="0.15"/>
    <row r="13" spans="1:12" ht="45" customHeight="1" x14ac:dyDescent="0.15">
      <c r="A13" s="23" t="s">
        <v>35</v>
      </c>
      <c r="B13" s="23"/>
      <c r="C13" s="23" t="s">
        <v>36</v>
      </c>
      <c r="D13" s="23" t="s">
        <v>39</v>
      </c>
      <c r="E13" s="23"/>
      <c r="F13" s="23"/>
    </row>
    <row r="14" spans="1:12" ht="45" customHeight="1" x14ac:dyDescent="0.15">
      <c r="A14" s="23"/>
      <c r="B14" s="30"/>
      <c r="C14" s="23"/>
      <c r="D14" s="5" t="s">
        <v>365</v>
      </c>
      <c r="E14" s="5" t="s">
        <v>366</v>
      </c>
      <c r="F14" s="5" t="s">
        <v>367</v>
      </c>
    </row>
    <row r="15" spans="1:12" ht="20.100000000000001" customHeight="1" x14ac:dyDescent="0.15">
      <c r="A15" s="23" t="s">
        <v>271</v>
      </c>
      <c r="B15" s="23"/>
      <c r="C15" s="5" t="s">
        <v>373</v>
      </c>
      <c r="D15" s="5" t="s">
        <v>374</v>
      </c>
      <c r="E15" s="5" t="s">
        <v>375</v>
      </c>
      <c r="F15" s="5" t="s">
        <v>30</v>
      </c>
    </row>
    <row r="16" spans="1:12" ht="39.950000000000003" customHeight="1" x14ac:dyDescent="0.15">
      <c r="A16" s="24" t="s">
        <v>456</v>
      </c>
      <c r="B16" s="24"/>
      <c r="C16" s="5" t="s">
        <v>457</v>
      </c>
      <c r="D16" s="8">
        <v>0</v>
      </c>
      <c r="E16" s="8">
        <v>0</v>
      </c>
      <c r="F16" s="8">
        <v>0</v>
      </c>
    </row>
    <row r="17" spans="1:12" ht="39.950000000000003" customHeight="1" x14ac:dyDescent="0.15">
      <c r="A17" s="24" t="s">
        <v>458</v>
      </c>
      <c r="B17" s="24"/>
      <c r="C17" s="5" t="s">
        <v>459</v>
      </c>
      <c r="D17" s="8">
        <v>0</v>
      </c>
      <c r="E17" s="8">
        <v>0</v>
      </c>
      <c r="F17" s="8">
        <v>0</v>
      </c>
    </row>
    <row r="18" spans="1:12" ht="20.100000000000001" customHeight="1" x14ac:dyDescent="0.15">
      <c r="A18" s="24" t="s">
        <v>1347</v>
      </c>
      <c r="B18" s="24"/>
      <c r="C18" s="5" t="s">
        <v>461</v>
      </c>
      <c r="D18" s="8">
        <v>0</v>
      </c>
      <c r="E18" s="8">
        <v>0</v>
      </c>
      <c r="F18" s="8">
        <v>0</v>
      </c>
    </row>
    <row r="19" spans="1:12" ht="39.950000000000003" customHeight="1" x14ac:dyDescent="0.15">
      <c r="A19" s="24" t="s">
        <v>462</v>
      </c>
      <c r="B19" s="24"/>
      <c r="C19" s="5" t="s">
        <v>463</v>
      </c>
      <c r="D19" s="8">
        <v>0</v>
      </c>
      <c r="E19" s="8">
        <v>0</v>
      </c>
      <c r="F19" s="8">
        <v>0</v>
      </c>
    </row>
    <row r="20" spans="1:12" ht="39.950000000000003" customHeight="1" x14ac:dyDescent="0.15">
      <c r="A20" s="24" t="s">
        <v>464</v>
      </c>
      <c r="B20" s="24"/>
      <c r="C20" s="5" t="s">
        <v>465</v>
      </c>
      <c r="D20" s="8">
        <v>0</v>
      </c>
      <c r="E20" s="8">
        <v>0</v>
      </c>
      <c r="F20" s="8">
        <v>0</v>
      </c>
    </row>
    <row r="21" spans="1:12" ht="50.1" customHeight="1" x14ac:dyDescent="0.15">
      <c r="A21" s="24" t="s">
        <v>1348</v>
      </c>
      <c r="B21" s="24"/>
      <c r="C21" s="5" t="s">
        <v>467</v>
      </c>
      <c r="D21" s="8">
        <f>D16-D17+D18-D19-D20</f>
        <v>0</v>
      </c>
      <c r="E21" s="8">
        <f>E16-E17+E18-E19-E20</f>
        <v>0</v>
      </c>
      <c r="F21" s="8">
        <f>F16-F17+F18-F19-F20</f>
        <v>0</v>
      </c>
    </row>
    <row r="22" spans="1:12" ht="9.9499999999999993" customHeight="1" x14ac:dyDescent="0.15"/>
    <row r="23" spans="1:12" ht="45" customHeight="1" x14ac:dyDescent="0.15">
      <c r="A23" s="29" t="s">
        <v>1349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2" ht="9.9499999999999993" customHeight="1" x14ac:dyDescent="0.15"/>
    <row r="25" spans="1:12" ht="45" customHeight="1" x14ac:dyDescent="0.15">
      <c r="A25" s="23" t="s">
        <v>35</v>
      </c>
      <c r="B25" s="23"/>
      <c r="C25" s="23" t="s">
        <v>36</v>
      </c>
      <c r="D25" s="23" t="s">
        <v>39</v>
      </c>
      <c r="E25" s="23"/>
      <c r="F25" s="23"/>
    </row>
    <row r="26" spans="1:12" ht="45" customHeight="1" x14ac:dyDescent="0.15">
      <c r="A26" s="23"/>
      <c r="B26" s="30"/>
      <c r="C26" s="23"/>
      <c r="D26" s="5" t="s">
        <v>365</v>
      </c>
      <c r="E26" s="5" t="s">
        <v>366</v>
      </c>
      <c r="F26" s="5" t="s">
        <v>367</v>
      </c>
    </row>
    <row r="27" spans="1:12" ht="20.100000000000001" customHeight="1" x14ac:dyDescent="0.15">
      <c r="A27" s="23" t="s">
        <v>271</v>
      </c>
      <c r="B27" s="23"/>
      <c r="C27" s="5" t="s">
        <v>373</v>
      </c>
      <c r="D27" s="5" t="s">
        <v>374</v>
      </c>
      <c r="E27" s="5" t="s">
        <v>375</v>
      </c>
      <c r="F27" s="5" t="s">
        <v>30</v>
      </c>
    </row>
    <row r="28" spans="1:12" ht="39.950000000000003" customHeight="1" x14ac:dyDescent="0.15">
      <c r="A28" s="24" t="s">
        <v>1350</v>
      </c>
      <c r="B28" s="24"/>
      <c r="C28" s="5" t="s">
        <v>457</v>
      </c>
      <c r="D28" s="8">
        <v>0</v>
      </c>
      <c r="E28" s="8">
        <v>0</v>
      </c>
      <c r="F28" s="8">
        <v>0</v>
      </c>
    </row>
    <row r="29" spans="1:12" ht="39.950000000000003" customHeight="1" x14ac:dyDescent="0.15">
      <c r="A29" s="24" t="s">
        <v>1351</v>
      </c>
      <c r="B29" s="24"/>
      <c r="C29" s="5" t="s">
        <v>459</v>
      </c>
      <c r="D29" s="8">
        <v>0</v>
      </c>
      <c r="E29" s="8">
        <v>0</v>
      </c>
      <c r="F29" s="8">
        <v>0</v>
      </c>
    </row>
    <row r="30" spans="1:12" ht="60" customHeight="1" x14ac:dyDescent="0.15">
      <c r="A30" s="24" t="s">
        <v>1352</v>
      </c>
      <c r="B30" s="24"/>
      <c r="C30" s="5" t="s">
        <v>461</v>
      </c>
      <c r="D30" s="8">
        <v>0</v>
      </c>
      <c r="E30" s="8">
        <v>0</v>
      </c>
      <c r="F30" s="8">
        <v>0</v>
      </c>
    </row>
    <row r="31" spans="1:12" ht="60" customHeight="1" x14ac:dyDescent="0.15">
      <c r="A31" s="24" t="s">
        <v>1353</v>
      </c>
      <c r="B31" s="24"/>
      <c r="C31" s="5" t="s">
        <v>463</v>
      </c>
      <c r="D31" s="8">
        <v>0</v>
      </c>
      <c r="E31" s="8">
        <v>0</v>
      </c>
      <c r="F31" s="8">
        <v>0</v>
      </c>
    </row>
    <row r="32" spans="1:12" ht="39.950000000000003" customHeight="1" x14ac:dyDescent="0.15">
      <c r="A32" s="24" t="s">
        <v>1354</v>
      </c>
      <c r="B32" s="24"/>
      <c r="C32" s="5" t="s">
        <v>465</v>
      </c>
      <c r="D32" s="8">
        <v>0</v>
      </c>
      <c r="E32" s="8">
        <v>0</v>
      </c>
      <c r="F32" s="8">
        <v>0</v>
      </c>
    </row>
    <row r="33" spans="1:12" ht="60" customHeight="1" x14ac:dyDescent="0.15">
      <c r="A33" s="24" t="s">
        <v>1355</v>
      </c>
      <c r="B33" s="24"/>
      <c r="C33" s="5" t="s">
        <v>641</v>
      </c>
      <c r="D33" s="8">
        <v>0</v>
      </c>
      <c r="E33" s="8">
        <v>0</v>
      </c>
      <c r="F33" s="8">
        <v>0</v>
      </c>
    </row>
    <row r="34" spans="1:12" ht="20.100000000000001" customHeight="1" x14ac:dyDescent="0.15">
      <c r="A34" s="24" t="s">
        <v>1356</v>
      </c>
      <c r="B34" s="24"/>
      <c r="C34" s="5" t="s">
        <v>643</v>
      </c>
      <c r="D34" s="8">
        <v>0</v>
      </c>
      <c r="E34" s="8">
        <v>0</v>
      </c>
      <c r="F34" s="8">
        <v>0</v>
      </c>
    </row>
    <row r="35" spans="1:12" ht="50.1" customHeight="1" x14ac:dyDescent="0.15">
      <c r="A35" s="24" t="s">
        <v>481</v>
      </c>
      <c r="B35" s="24"/>
      <c r="C35" s="5" t="s">
        <v>467</v>
      </c>
      <c r="D35" s="8">
        <f>SUM(D28:D34)</f>
        <v>0</v>
      </c>
      <c r="E35" s="8">
        <f>SUM(E28:E34)</f>
        <v>0</v>
      </c>
      <c r="F35" s="8">
        <f>SUM(F28:F34)</f>
        <v>0</v>
      </c>
    </row>
    <row r="36" spans="1:12" ht="9.9499999999999993" customHeight="1" x14ac:dyDescent="0.15"/>
    <row r="37" spans="1:12" ht="45" customHeight="1" x14ac:dyDescent="0.15">
      <c r="A37" s="29" t="s">
        <v>1357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ht="9.9499999999999993" customHeight="1" x14ac:dyDescent="0.15"/>
    <row r="39" spans="1:12" ht="45" customHeight="1" x14ac:dyDescent="0.15">
      <c r="A39" s="23" t="s">
        <v>591</v>
      </c>
      <c r="B39" s="23"/>
      <c r="C39" s="23" t="s">
        <v>36</v>
      </c>
      <c r="D39" s="23" t="s">
        <v>365</v>
      </c>
      <c r="E39" s="23"/>
      <c r="F39" s="23"/>
      <c r="G39" s="23" t="s">
        <v>744</v>
      </c>
      <c r="H39" s="23"/>
      <c r="I39" s="23"/>
      <c r="J39" s="23" t="s">
        <v>745</v>
      </c>
      <c r="K39" s="23"/>
      <c r="L39" s="23"/>
    </row>
    <row r="40" spans="1:12" ht="45" customHeight="1" x14ac:dyDescent="0.15">
      <c r="A40" s="23"/>
      <c r="B40" s="30"/>
      <c r="C40" s="23"/>
      <c r="D40" s="5" t="s">
        <v>1208</v>
      </c>
      <c r="E40" s="5" t="s">
        <v>1209</v>
      </c>
      <c r="F40" s="5" t="s">
        <v>746</v>
      </c>
      <c r="G40" s="5" t="s">
        <v>1208</v>
      </c>
      <c r="H40" s="5" t="s">
        <v>1209</v>
      </c>
      <c r="I40" s="5" t="s">
        <v>746</v>
      </c>
      <c r="J40" s="5" t="s">
        <v>1208</v>
      </c>
      <c r="K40" s="5" t="s">
        <v>1209</v>
      </c>
      <c r="L40" s="5" t="s">
        <v>746</v>
      </c>
    </row>
    <row r="41" spans="1:12" ht="20.100000000000001" customHeight="1" x14ac:dyDescent="0.15">
      <c r="A41" s="23" t="s">
        <v>271</v>
      </c>
      <c r="B41" s="23"/>
      <c r="C41" s="5" t="s">
        <v>373</v>
      </c>
      <c r="D41" s="5" t="s">
        <v>374</v>
      </c>
      <c r="E41" s="5" t="s">
        <v>375</v>
      </c>
      <c r="F41" s="5" t="s">
        <v>30</v>
      </c>
      <c r="G41" s="5" t="s">
        <v>376</v>
      </c>
      <c r="H41" s="5" t="s">
        <v>377</v>
      </c>
      <c r="I41" s="5" t="s">
        <v>378</v>
      </c>
      <c r="J41" s="5" t="s">
        <v>379</v>
      </c>
      <c r="K41" s="5" t="s">
        <v>380</v>
      </c>
      <c r="L41" s="5" t="s">
        <v>381</v>
      </c>
    </row>
    <row r="42" spans="1:12" ht="20.100000000000001" customHeight="1" x14ac:dyDescent="0.15">
      <c r="A42" s="23" t="s">
        <v>53</v>
      </c>
      <c r="B42" s="23"/>
      <c r="C42" s="5" t="s">
        <v>53</v>
      </c>
      <c r="D42" s="5" t="s">
        <v>53</v>
      </c>
      <c r="E42" s="5" t="s">
        <v>53</v>
      </c>
      <c r="F42" s="5" t="s">
        <v>53</v>
      </c>
      <c r="G42" s="5" t="s">
        <v>53</v>
      </c>
      <c r="H42" s="5" t="s">
        <v>53</v>
      </c>
      <c r="I42" s="5" t="s">
        <v>53</v>
      </c>
      <c r="J42" s="5" t="s">
        <v>53</v>
      </c>
      <c r="K42" s="5" t="s">
        <v>53</v>
      </c>
      <c r="L42" s="5" t="s">
        <v>53</v>
      </c>
    </row>
    <row r="43" spans="1:12" ht="9.9499999999999993" customHeight="1" x14ac:dyDescent="0.15"/>
    <row r="44" spans="1:12" ht="45" customHeight="1" x14ac:dyDescent="0.15">
      <c r="A44" s="29" t="s">
        <v>1358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ht="9.9499999999999993" customHeight="1" x14ac:dyDescent="0.15"/>
    <row r="46" spans="1:12" ht="45" customHeight="1" x14ac:dyDescent="0.15">
      <c r="A46" s="23" t="s">
        <v>591</v>
      </c>
      <c r="B46" s="23"/>
      <c r="C46" s="23" t="s">
        <v>36</v>
      </c>
      <c r="D46" s="23" t="s">
        <v>365</v>
      </c>
      <c r="E46" s="23"/>
      <c r="F46" s="23"/>
      <c r="G46" s="23" t="s">
        <v>744</v>
      </c>
      <c r="H46" s="23"/>
      <c r="I46" s="23"/>
      <c r="J46" s="23" t="s">
        <v>745</v>
      </c>
      <c r="K46" s="23"/>
      <c r="L46" s="23"/>
    </row>
    <row r="47" spans="1:12" ht="45" customHeight="1" x14ac:dyDescent="0.15">
      <c r="A47" s="23"/>
      <c r="B47" s="30"/>
      <c r="C47" s="23"/>
      <c r="D47" s="5" t="s">
        <v>1208</v>
      </c>
      <c r="E47" s="5" t="s">
        <v>1209</v>
      </c>
      <c r="F47" s="5" t="s">
        <v>746</v>
      </c>
      <c r="G47" s="5" t="s">
        <v>1208</v>
      </c>
      <c r="H47" s="5" t="s">
        <v>1209</v>
      </c>
      <c r="I47" s="5" t="s">
        <v>746</v>
      </c>
      <c r="J47" s="5" t="s">
        <v>1208</v>
      </c>
      <c r="K47" s="5" t="s">
        <v>1209</v>
      </c>
      <c r="L47" s="5" t="s">
        <v>746</v>
      </c>
    </row>
    <row r="48" spans="1:12" ht="20.100000000000001" customHeight="1" x14ac:dyDescent="0.15">
      <c r="A48" s="23" t="s">
        <v>271</v>
      </c>
      <c r="B48" s="23"/>
      <c r="C48" s="5" t="s">
        <v>373</v>
      </c>
      <c r="D48" s="5" t="s">
        <v>374</v>
      </c>
      <c r="E48" s="5" t="s">
        <v>375</v>
      </c>
      <c r="F48" s="5" t="s">
        <v>30</v>
      </c>
      <c r="G48" s="5" t="s">
        <v>376</v>
      </c>
      <c r="H48" s="5" t="s">
        <v>377</v>
      </c>
      <c r="I48" s="5" t="s">
        <v>378</v>
      </c>
      <c r="J48" s="5" t="s">
        <v>379</v>
      </c>
      <c r="K48" s="5" t="s">
        <v>380</v>
      </c>
      <c r="L48" s="5" t="s">
        <v>381</v>
      </c>
    </row>
    <row r="49" spans="1:12" ht="20.100000000000001" customHeight="1" x14ac:dyDescent="0.15">
      <c r="A49" s="23" t="s">
        <v>53</v>
      </c>
      <c r="B49" s="23"/>
      <c r="C49" s="5" t="s">
        <v>53</v>
      </c>
      <c r="D49" s="5" t="s">
        <v>53</v>
      </c>
      <c r="E49" s="5" t="s">
        <v>53</v>
      </c>
      <c r="F49" s="5" t="s">
        <v>53</v>
      </c>
      <c r="G49" s="5" t="s">
        <v>53</v>
      </c>
      <c r="H49" s="5" t="s">
        <v>53</v>
      </c>
      <c r="I49" s="5" t="s">
        <v>53</v>
      </c>
      <c r="J49" s="5" t="s">
        <v>53</v>
      </c>
      <c r="K49" s="5" t="s">
        <v>53</v>
      </c>
      <c r="L49" s="5" t="s">
        <v>53</v>
      </c>
    </row>
    <row r="50" spans="1:12" ht="9.9499999999999993" customHeight="1" x14ac:dyDescent="0.15"/>
    <row r="51" spans="1:12" ht="45" customHeight="1" x14ac:dyDescent="0.15">
      <c r="A51" s="29" t="s">
        <v>1359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1:12" ht="9.9499999999999993" customHeight="1" x14ac:dyDescent="0.15"/>
    <row r="53" spans="1:12" ht="45" customHeight="1" x14ac:dyDescent="0.15">
      <c r="A53" s="23" t="s">
        <v>591</v>
      </c>
      <c r="B53" s="23"/>
      <c r="C53" s="23" t="s">
        <v>36</v>
      </c>
      <c r="D53" s="23" t="s">
        <v>365</v>
      </c>
      <c r="E53" s="23"/>
      <c r="F53" s="23"/>
      <c r="G53" s="23" t="s">
        <v>744</v>
      </c>
      <c r="H53" s="23"/>
      <c r="I53" s="23"/>
      <c r="J53" s="23" t="s">
        <v>745</v>
      </c>
      <c r="K53" s="23"/>
      <c r="L53" s="23"/>
    </row>
    <row r="54" spans="1:12" ht="45" customHeight="1" x14ac:dyDescent="0.15">
      <c r="A54" s="23"/>
      <c r="B54" s="30"/>
      <c r="C54" s="23"/>
      <c r="D54" s="5" t="s">
        <v>1208</v>
      </c>
      <c r="E54" s="5" t="s">
        <v>1209</v>
      </c>
      <c r="F54" s="5" t="s">
        <v>746</v>
      </c>
      <c r="G54" s="5" t="s">
        <v>1208</v>
      </c>
      <c r="H54" s="5" t="s">
        <v>1209</v>
      </c>
      <c r="I54" s="5" t="s">
        <v>746</v>
      </c>
      <c r="J54" s="5" t="s">
        <v>1208</v>
      </c>
      <c r="K54" s="5" t="s">
        <v>1209</v>
      </c>
      <c r="L54" s="5" t="s">
        <v>746</v>
      </c>
    </row>
    <row r="55" spans="1:12" ht="20.100000000000001" customHeight="1" x14ac:dyDescent="0.15">
      <c r="A55" s="23" t="s">
        <v>271</v>
      </c>
      <c r="B55" s="23"/>
      <c r="C55" s="5" t="s">
        <v>373</v>
      </c>
      <c r="D55" s="5" t="s">
        <v>374</v>
      </c>
      <c r="E55" s="5" t="s">
        <v>375</v>
      </c>
      <c r="F55" s="5" t="s">
        <v>30</v>
      </c>
      <c r="G55" s="5" t="s">
        <v>376</v>
      </c>
      <c r="H55" s="5" t="s">
        <v>377</v>
      </c>
      <c r="I55" s="5" t="s">
        <v>378</v>
      </c>
      <c r="J55" s="5" t="s">
        <v>379</v>
      </c>
      <c r="K55" s="5" t="s">
        <v>380</v>
      </c>
      <c r="L55" s="5" t="s">
        <v>381</v>
      </c>
    </row>
    <row r="56" spans="1:12" ht="20.100000000000001" customHeight="1" x14ac:dyDescent="0.15">
      <c r="A56" s="23" t="s">
        <v>53</v>
      </c>
      <c r="B56" s="23"/>
      <c r="C56" s="5" t="s">
        <v>53</v>
      </c>
      <c r="D56" s="5" t="s">
        <v>53</v>
      </c>
      <c r="E56" s="5" t="s">
        <v>53</v>
      </c>
      <c r="F56" s="5" t="s">
        <v>53</v>
      </c>
      <c r="G56" s="5" t="s">
        <v>53</v>
      </c>
      <c r="H56" s="5" t="s">
        <v>53</v>
      </c>
      <c r="I56" s="5" t="s">
        <v>53</v>
      </c>
      <c r="J56" s="5" t="s">
        <v>53</v>
      </c>
      <c r="K56" s="5" t="s">
        <v>53</v>
      </c>
      <c r="L56" s="5" t="s">
        <v>53</v>
      </c>
    </row>
    <row r="57" spans="1:12" ht="9.9499999999999993" customHeight="1" x14ac:dyDescent="0.15"/>
    <row r="58" spans="1:12" ht="45" customHeight="1" x14ac:dyDescent="0.15">
      <c r="A58" s="29" t="s">
        <v>1360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9.9499999999999993" customHeight="1" x14ac:dyDescent="0.15"/>
    <row r="60" spans="1:12" ht="45" customHeight="1" x14ac:dyDescent="0.15">
      <c r="A60" s="23" t="s">
        <v>591</v>
      </c>
      <c r="B60" s="23"/>
      <c r="C60" s="23" t="s">
        <v>36</v>
      </c>
      <c r="D60" s="23" t="s">
        <v>365</v>
      </c>
      <c r="E60" s="23"/>
      <c r="F60" s="23"/>
      <c r="G60" s="23" t="s">
        <v>744</v>
      </c>
      <c r="H60" s="23"/>
      <c r="I60" s="23"/>
      <c r="J60" s="23" t="s">
        <v>745</v>
      </c>
      <c r="K60" s="23"/>
      <c r="L60" s="23"/>
    </row>
    <row r="61" spans="1:12" ht="45" customHeight="1" x14ac:dyDescent="0.15">
      <c r="A61" s="23"/>
      <c r="B61" s="30"/>
      <c r="C61" s="23"/>
      <c r="D61" s="5" t="s">
        <v>1208</v>
      </c>
      <c r="E61" s="5" t="s">
        <v>1209</v>
      </c>
      <c r="F61" s="5" t="s">
        <v>746</v>
      </c>
      <c r="G61" s="5" t="s">
        <v>1208</v>
      </c>
      <c r="H61" s="5" t="s">
        <v>1209</v>
      </c>
      <c r="I61" s="5" t="s">
        <v>746</v>
      </c>
      <c r="J61" s="5" t="s">
        <v>1208</v>
      </c>
      <c r="K61" s="5" t="s">
        <v>1209</v>
      </c>
      <c r="L61" s="5" t="s">
        <v>746</v>
      </c>
    </row>
    <row r="62" spans="1:12" ht="20.100000000000001" customHeight="1" x14ac:dyDescent="0.15">
      <c r="A62" s="23" t="s">
        <v>271</v>
      </c>
      <c r="B62" s="23"/>
      <c r="C62" s="5" t="s">
        <v>373</v>
      </c>
      <c r="D62" s="5" t="s">
        <v>374</v>
      </c>
      <c r="E62" s="5" t="s">
        <v>375</v>
      </c>
      <c r="F62" s="5" t="s">
        <v>30</v>
      </c>
      <c r="G62" s="5" t="s">
        <v>376</v>
      </c>
      <c r="H62" s="5" t="s">
        <v>377</v>
      </c>
      <c r="I62" s="5" t="s">
        <v>378</v>
      </c>
      <c r="J62" s="5" t="s">
        <v>379</v>
      </c>
      <c r="K62" s="5" t="s">
        <v>380</v>
      </c>
      <c r="L62" s="5" t="s">
        <v>381</v>
      </c>
    </row>
    <row r="63" spans="1:12" ht="20.100000000000001" customHeight="1" x14ac:dyDescent="0.15">
      <c r="A63" s="23" t="s">
        <v>53</v>
      </c>
      <c r="B63" s="23"/>
      <c r="C63" s="5" t="s">
        <v>53</v>
      </c>
      <c r="D63" s="5" t="s">
        <v>53</v>
      </c>
      <c r="E63" s="5" t="s">
        <v>53</v>
      </c>
      <c r="F63" s="5" t="s">
        <v>53</v>
      </c>
      <c r="G63" s="5" t="s">
        <v>53</v>
      </c>
      <c r="H63" s="5" t="s">
        <v>53</v>
      </c>
      <c r="I63" s="5" t="s">
        <v>53</v>
      </c>
      <c r="J63" s="5" t="s">
        <v>53</v>
      </c>
      <c r="K63" s="5" t="s">
        <v>53</v>
      </c>
      <c r="L63" s="5" t="s">
        <v>53</v>
      </c>
    </row>
    <row r="64" spans="1:12" ht="9.9499999999999993" customHeight="1" x14ac:dyDescent="0.15"/>
    <row r="65" spans="1:12" ht="45" customHeight="1" x14ac:dyDescent="0.15">
      <c r="A65" s="29" t="s">
        <v>1361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ht="9.9499999999999993" customHeight="1" x14ac:dyDescent="0.15"/>
    <row r="67" spans="1:12" ht="45" customHeight="1" x14ac:dyDescent="0.15">
      <c r="A67" s="23" t="s">
        <v>591</v>
      </c>
      <c r="B67" s="23"/>
      <c r="C67" s="23" t="s">
        <v>36</v>
      </c>
      <c r="D67" s="23" t="s">
        <v>365</v>
      </c>
      <c r="E67" s="23"/>
      <c r="F67" s="23"/>
      <c r="G67" s="23" t="s">
        <v>744</v>
      </c>
      <c r="H67" s="23"/>
      <c r="I67" s="23"/>
      <c r="J67" s="23" t="s">
        <v>745</v>
      </c>
      <c r="K67" s="23"/>
      <c r="L67" s="23"/>
    </row>
    <row r="68" spans="1:12" ht="45" customHeight="1" x14ac:dyDescent="0.15">
      <c r="A68" s="23"/>
      <c r="B68" s="30"/>
      <c r="C68" s="23"/>
      <c r="D68" s="5" t="s">
        <v>1208</v>
      </c>
      <c r="E68" s="5" t="s">
        <v>1209</v>
      </c>
      <c r="F68" s="5" t="s">
        <v>746</v>
      </c>
      <c r="G68" s="5" t="s">
        <v>1208</v>
      </c>
      <c r="H68" s="5" t="s">
        <v>1209</v>
      </c>
      <c r="I68" s="5" t="s">
        <v>746</v>
      </c>
      <c r="J68" s="5" t="s">
        <v>1208</v>
      </c>
      <c r="K68" s="5" t="s">
        <v>1209</v>
      </c>
      <c r="L68" s="5" t="s">
        <v>746</v>
      </c>
    </row>
    <row r="69" spans="1:12" ht="20.100000000000001" customHeight="1" x14ac:dyDescent="0.15">
      <c r="A69" s="23" t="s">
        <v>271</v>
      </c>
      <c r="B69" s="23"/>
      <c r="C69" s="5" t="s">
        <v>373</v>
      </c>
      <c r="D69" s="5" t="s">
        <v>374</v>
      </c>
      <c r="E69" s="5" t="s">
        <v>375</v>
      </c>
      <c r="F69" s="5" t="s">
        <v>30</v>
      </c>
      <c r="G69" s="5" t="s">
        <v>376</v>
      </c>
      <c r="H69" s="5" t="s">
        <v>377</v>
      </c>
      <c r="I69" s="5" t="s">
        <v>378</v>
      </c>
      <c r="J69" s="5" t="s">
        <v>379</v>
      </c>
      <c r="K69" s="5" t="s">
        <v>380</v>
      </c>
      <c r="L69" s="5" t="s">
        <v>381</v>
      </c>
    </row>
    <row r="70" spans="1:12" ht="20.100000000000001" customHeight="1" x14ac:dyDescent="0.15">
      <c r="A70" s="23" t="s">
        <v>53</v>
      </c>
      <c r="B70" s="23"/>
      <c r="C70" s="5" t="s">
        <v>53</v>
      </c>
      <c r="D70" s="5" t="s">
        <v>53</v>
      </c>
      <c r="E70" s="5" t="s">
        <v>53</v>
      </c>
      <c r="F70" s="5" t="s">
        <v>53</v>
      </c>
      <c r="G70" s="5" t="s">
        <v>53</v>
      </c>
      <c r="H70" s="5" t="s">
        <v>53</v>
      </c>
      <c r="I70" s="5" t="s">
        <v>53</v>
      </c>
      <c r="J70" s="5" t="s">
        <v>53</v>
      </c>
      <c r="K70" s="5" t="s">
        <v>53</v>
      </c>
      <c r="L70" s="5" t="s">
        <v>53</v>
      </c>
    </row>
    <row r="71" spans="1:12" ht="9.9499999999999993" customHeight="1" x14ac:dyDescent="0.15"/>
    <row r="72" spans="1:12" ht="45" customHeight="1" x14ac:dyDescent="0.15">
      <c r="A72" s="29" t="s">
        <v>1362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ht="9.9499999999999993" customHeight="1" x14ac:dyDescent="0.15"/>
    <row r="74" spans="1:12" ht="45" customHeight="1" x14ac:dyDescent="0.15">
      <c r="A74" s="23" t="s">
        <v>591</v>
      </c>
      <c r="B74" s="23"/>
      <c r="C74" s="23" t="s">
        <v>36</v>
      </c>
      <c r="D74" s="23" t="s">
        <v>365</v>
      </c>
      <c r="E74" s="23"/>
      <c r="F74" s="23"/>
      <c r="G74" s="23" t="s">
        <v>744</v>
      </c>
      <c r="H74" s="23"/>
      <c r="I74" s="23"/>
      <c r="J74" s="23" t="s">
        <v>745</v>
      </c>
      <c r="K74" s="23"/>
      <c r="L74" s="23"/>
    </row>
    <row r="75" spans="1:12" ht="45" customHeight="1" x14ac:dyDescent="0.15">
      <c r="A75" s="23"/>
      <c r="B75" s="30"/>
      <c r="C75" s="23"/>
      <c r="D75" s="5" t="s">
        <v>1208</v>
      </c>
      <c r="E75" s="5" t="s">
        <v>1209</v>
      </c>
      <c r="F75" s="5" t="s">
        <v>746</v>
      </c>
      <c r="G75" s="5" t="s">
        <v>1208</v>
      </c>
      <c r="H75" s="5" t="s">
        <v>1209</v>
      </c>
      <c r="I75" s="5" t="s">
        <v>746</v>
      </c>
      <c r="J75" s="5" t="s">
        <v>1208</v>
      </c>
      <c r="K75" s="5" t="s">
        <v>1209</v>
      </c>
      <c r="L75" s="5" t="s">
        <v>746</v>
      </c>
    </row>
    <row r="76" spans="1:12" ht="20.100000000000001" customHeight="1" x14ac:dyDescent="0.15">
      <c r="A76" s="23" t="s">
        <v>271</v>
      </c>
      <c r="B76" s="23"/>
      <c r="C76" s="5" t="s">
        <v>373</v>
      </c>
      <c r="D76" s="5" t="s">
        <v>374</v>
      </c>
      <c r="E76" s="5" t="s">
        <v>375</v>
      </c>
      <c r="F76" s="5" t="s">
        <v>30</v>
      </c>
      <c r="G76" s="5" t="s">
        <v>376</v>
      </c>
      <c r="H76" s="5" t="s">
        <v>377</v>
      </c>
      <c r="I76" s="5" t="s">
        <v>378</v>
      </c>
      <c r="J76" s="5" t="s">
        <v>379</v>
      </c>
      <c r="K76" s="5" t="s">
        <v>380</v>
      </c>
      <c r="L76" s="5" t="s">
        <v>381</v>
      </c>
    </row>
    <row r="77" spans="1:12" ht="20.100000000000001" customHeight="1" x14ac:dyDescent="0.15">
      <c r="A77" s="23" t="s">
        <v>53</v>
      </c>
      <c r="B77" s="23"/>
      <c r="C77" s="5" t="s">
        <v>53</v>
      </c>
      <c r="D77" s="5" t="s">
        <v>53</v>
      </c>
      <c r="E77" s="5" t="s">
        <v>53</v>
      </c>
      <c r="F77" s="5" t="s">
        <v>53</v>
      </c>
      <c r="G77" s="5" t="s">
        <v>53</v>
      </c>
      <c r="H77" s="5" t="s">
        <v>53</v>
      </c>
      <c r="I77" s="5" t="s">
        <v>53</v>
      </c>
      <c r="J77" s="5" t="s">
        <v>53</v>
      </c>
      <c r="K77" s="5" t="s">
        <v>53</v>
      </c>
      <c r="L77" s="5" t="s">
        <v>53</v>
      </c>
    </row>
    <row r="78" spans="1:12" ht="9.9499999999999993" customHeight="1" x14ac:dyDescent="0.15"/>
    <row r="79" spans="1:12" ht="45" customHeight="1" x14ac:dyDescent="0.15">
      <c r="A79" s="29" t="s">
        <v>1363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ht="9.9499999999999993" customHeight="1" x14ac:dyDescent="0.15"/>
    <row r="81" spans="1:12" ht="45" customHeight="1" x14ac:dyDescent="0.15">
      <c r="A81" s="23" t="s">
        <v>591</v>
      </c>
      <c r="B81" s="23"/>
      <c r="C81" s="23" t="s">
        <v>36</v>
      </c>
      <c r="D81" s="23" t="s">
        <v>365</v>
      </c>
      <c r="E81" s="23"/>
      <c r="F81" s="23"/>
      <c r="G81" s="23" t="s">
        <v>744</v>
      </c>
      <c r="H81" s="23"/>
      <c r="I81" s="23"/>
      <c r="J81" s="23" t="s">
        <v>745</v>
      </c>
      <c r="K81" s="23"/>
      <c r="L81" s="23"/>
    </row>
    <row r="82" spans="1:12" ht="45" customHeight="1" x14ac:dyDescent="0.15">
      <c r="A82" s="23"/>
      <c r="B82" s="30"/>
      <c r="C82" s="23"/>
      <c r="D82" s="5" t="s">
        <v>1208</v>
      </c>
      <c r="E82" s="5" t="s">
        <v>1209</v>
      </c>
      <c r="F82" s="5" t="s">
        <v>746</v>
      </c>
      <c r="G82" s="5" t="s">
        <v>1208</v>
      </c>
      <c r="H82" s="5" t="s">
        <v>1209</v>
      </c>
      <c r="I82" s="5" t="s">
        <v>746</v>
      </c>
      <c r="J82" s="5" t="s">
        <v>1208</v>
      </c>
      <c r="K82" s="5" t="s">
        <v>1209</v>
      </c>
      <c r="L82" s="5" t="s">
        <v>746</v>
      </c>
    </row>
    <row r="83" spans="1:12" ht="20.100000000000001" customHeight="1" x14ac:dyDescent="0.15">
      <c r="A83" s="23" t="s">
        <v>271</v>
      </c>
      <c r="B83" s="23"/>
      <c r="C83" s="5" t="s">
        <v>373</v>
      </c>
      <c r="D83" s="5" t="s">
        <v>374</v>
      </c>
      <c r="E83" s="5" t="s">
        <v>375</v>
      </c>
      <c r="F83" s="5" t="s">
        <v>30</v>
      </c>
      <c r="G83" s="5" t="s">
        <v>376</v>
      </c>
      <c r="H83" s="5" t="s">
        <v>377</v>
      </c>
      <c r="I83" s="5" t="s">
        <v>378</v>
      </c>
      <c r="J83" s="5" t="s">
        <v>379</v>
      </c>
      <c r="K83" s="5" t="s">
        <v>380</v>
      </c>
      <c r="L83" s="5" t="s">
        <v>381</v>
      </c>
    </row>
    <row r="84" spans="1:12" ht="20.100000000000001" customHeight="1" x14ac:dyDescent="0.15">
      <c r="A84" s="23" t="s">
        <v>53</v>
      </c>
      <c r="B84" s="23"/>
      <c r="C84" s="5" t="s">
        <v>53</v>
      </c>
      <c r="D84" s="5" t="s">
        <v>53</v>
      </c>
      <c r="E84" s="5" t="s">
        <v>53</v>
      </c>
      <c r="F84" s="5" t="s">
        <v>53</v>
      </c>
      <c r="G84" s="5" t="s">
        <v>53</v>
      </c>
      <c r="H84" s="5" t="s">
        <v>53</v>
      </c>
      <c r="I84" s="5" t="s">
        <v>53</v>
      </c>
      <c r="J84" s="5" t="s">
        <v>53</v>
      </c>
      <c r="K84" s="5" t="s">
        <v>53</v>
      </c>
      <c r="L84" s="5" t="s">
        <v>53</v>
      </c>
    </row>
    <row r="85" spans="1:12" ht="9.9499999999999993" customHeight="1" x14ac:dyDescent="0.15"/>
    <row r="86" spans="1:12" ht="45" customHeight="1" x14ac:dyDescent="0.15">
      <c r="A86" s="29" t="s">
        <v>732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ht="9.9499999999999993" customHeight="1" x14ac:dyDescent="0.15"/>
    <row r="88" spans="1:12" ht="45" customHeight="1" x14ac:dyDescent="0.15">
      <c r="A88" s="23" t="s">
        <v>35</v>
      </c>
      <c r="B88" s="23"/>
      <c r="C88" s="23" t="s">
        <v>601</v>
      </c>
      <c r="D88" s="23" t="s">
        <v>36</v>
      </c>
      <c r="E88" s="23" t="s">
        <v>39</v>
      </c>
      <c r="F88" s="23"/>
      <c r="G88" s="23"/>
    </row>
    <row r="89" spans="1:12" ht="45" customHeight="1" x14ac:dyDescent="0.15">
      <c r="A89" s="23"/>
      <c r="B89" s="30"/>
      <c r="C89" s="23"/>
      <c r="D89" s="23"/>
      <c r="E89" s="5" t="s">
        <v>365</v>
      </c>
      <c r="F89" s="5" t="s">
        <v>366</v>
      </c>
      <c r="G89" s="5" t="s">
        <v>367</v>
      </c>
    </row>
    <row r="90" spans="1:12" ht="20.100000000000001" customHeight="1" x14ac:dyDescent="0.15">
      <c r="A90" s="23" t="s">
        <v>271</v>
      </c>
      <c r="B90" s="23"/>
      <c r="C90" s="5" t="s">
        <v>373</v>
      </c>
      <c r="D90" s="5" t="s">
        <v>374</v>
      </c>
      <c r="E90" s="5" t="s">
        <v>375</v>
      </c>
      <c r="F90" s="5" t="s">
        <v>30</v>
      </c>
      <c r="G90" s="5" t="s">
        <v>376</v>
      </c>
    </row>
    <row r="91" spans="1:12" ht="20.100000000000001" customHeight="1" x14ac:dyDescent="0.15">
      <c r="A91" s="23" t="s">
        <v>53</v>
      </c>
      <c r="B91" s="23"/>
      <c r="C91" s="5" t="s">
        <v>53</v>
      </c>
      <c r="D91" s="5" t="s">
        <v>53</v>
      </c>
      <c r="E91" s="5" t="s">
        <v>53</v>
      </c>
      <c r="F91" s="5" t="s">
        <v>53</v>
      </c>
      <c r="G91" s="5" t="s">
        <v>53</v>
      </c>
    </row>
    <row r="92" spans="1:12" ht="9.9499999999999993" customHeight="1" x14ac:dyDescent="0.15"/>
    <row r="93" spans="1:12" ht="45" customHeight="1" x14ac:dyDescent="0.15">
      <c r="A93" s="29" t="s">
        <v>606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 ht="9.9499999999999993" customHeight="1" x14ac:dyDescent="0.15"/>
    <row r="95" spans="1:12" ht="45" customHeight="1" x14ac:dyDescent="0.15">
      <c r="A95" s="23" t="s">
        <v>35</v>
      </c>
      <c r="B95" s="23"/>
      <c r="C95" s="23" t="s">
        <v>36</v>
      </c>
      <c r="D95" s="23" t="s">
        <v>39</v>
      </c>
      <c r="E95" s="23"/>
      <c r="F95" s="23"/>
    </row>
    <row r="96" spans="1:12" ht="45" customHeight="1" x14ac:dyDescent="0.15">
      <c r="A96" s="23"/>
      <c r="B96" s="30"/>
      <c r="C96" s="23"/>
      <c r="D96" s="5" t="s">
        <v>365</v>
      </c>
      <c r="E96" s="5" t="s">
        <v>366</v>
      </c>
      <c r="F96" s="5" t="s">
        <v>367</v>
      </c>
    </row>
    <row r="97" spans="1:6" ht="20.100000000000001" customHeight="1" x14ac:dyDescent="0.15">
      <c r="A97" s="23" t="s">
        <v>271</v>
      </c>
      <c r="B97" s="23"/>
      <c r="C97" s="5" t="s">
        <v>373</v>
      </c>
      <c r="D97" s="5" t="s">
        <v>374</v>
      </c>
      <c r="E97" s="5" t="s">
        <v>375</v>
      </c>
      <c r="F97" s="5" t="s">
        <v>30</v>
      </c>
    </row>
    <row r="98" spans="1:6" ht="20.100000000000001" customHeight="1" x14ac:dyDescent="0.15">
      <c r="A98" s="23" t="s">
        <v>53</v>
      </c>
      <c r="B98" s="23"/>
      <c r="C98" s="5" t="s">
        <v>53</v>
      </c>
      <c r="D98" s="5" t="s">
        <v>53</v>
      </c>
      <c r="E98" s="5" t="s">
        <v>53</v>
      </c>
      <c r="F98" s="5" t="s">
        <v>53</v>
      </c>
    </row>
  </sheetData>
  <sheetProtection password="D591" sheet="1" objects="1" scenarios="1"/>
  <mergeCells count="98">
    <mergeCell ref="A97:B97"/>
    <mergeCell ref="A98:B98"/>
    <mergeCell ref="A90:B90"/>
    <mergeCell ref="A91:B91"/>
    <mergeCell ref="A93:L93"/>
    <mergeCell ref="A95:B96"/>
    <mergeCell ref="C95:C96"/>
    <mergeCell ref="D95:F95"/>
    <mergeCell ref="A83:B83"/>
    <mergeCell ref="A84:B84"/>
    <mergeCell ref="A86:L86"/>
    <mergeCell ref="A88:B89"/>
    <mergeCell ref="C88:C89"/>
    <mergeCell ref="D88:D89"/>
    <mergeCell ref="E88:G88"/>
    <mergeCell ref="A76:B76"/>
    <mergeCell ref="A77:B77"/>
    <mergeCell ref="A79:L79"/>
    <mergeCell ref="A81:B82"/>
    <mergeCell ref="C81:C82"/>
    <mergeCell ref="D81:F81"/>
    <mergeCell ref="G81:I81"/>
    <mergeCell ref="J81:L81"/>
    <mergeCell ref="A69:B69"/>
    <mergeCell ref="A70:B70"/>
    <mergeCell ref="A72:L72"/>
    <mergeCell ref="A74:B75"/>
    <mergeCell ref="C74:C75"/>
    <mergeCell ref="D74:F74"/>
    <mergeCell ref="G74:I74"/>
    <mergeCell ref="J74:L74"/>
    <mergeCell ref="A62:B62"/>
    <mergeCell ref="A63:B63"/>
    <mergeCell ref="A65:L65"/>
    <mergeCell ref="A67:B68"/>
    <mergeCell ref="C67:C68"/>
    <mergeCell ref="D67:F67"/>
    <mergeCell ref="G67:I67"/>
    <mergeCell ref="J67:L67"/>
    <mergeCell ref="A55:B55"/>
    <mergeCell ref="A56:B56"/>
    <mergeCell ref="A58:L58"/>
    <mergeCell ref="A60:B61"/>
    <mergeCell ref="C60:C61"/>
    <mergeCell ref="D60:F60"/>
    <mergeCell ref="G60:I60"/>
    <mergeCell ref="J60:L60"/>
    <mergeCell ref="A48:B48"/>
    <mergeCell ref="A49:B49"/>
    <mergeCell ref="A51:L51"/>
    <mergeCell ref="A53:B54"/>
    <mergeCell ref="C53:C54"/>
    <mergeCell ref="D53:F53"/>
    <mergeCell ref="G53:I53"/>
    <mergeCell ref="J53:L53"/>
    <mergeCell ref="A41:B41"/>
    <mergeCell ref="A42:B42"/>
    <mergeCell ref="A44:L44"/>
    <mergeCell ref="A46:B47"/>
    <mergeCell ref="C46:C47"/>
    <mergeCell ref="D46:F46"/>
    <mergeCell ref="G46:I46"/>
    <mergeCell ref="J46:L46"/>
    <mergeCell ref="A39:B40"/>
    <mergeCell ref="C39:C40"/>
    <mergeCell ref="D39:F39"/>
    <mergeCell ref="G39:I39"/>
    <mergeCell ref="J39:L39"/>
    <mergeCell ref="A32:B32"/>
    <mergeCell ref="A33:B33"/>
    <mergeCell ref="A34:B34"/>
    <mergeCell ref="A35:B35"/>
    <mergeCell ref="A37:L37"/>
    <mergeCell ref="A27:B27"/>
    <mergeCell ref="A28:B28"/>
    <mergeCell ref="A29:B29"/>
    <mergeCell ref="A30:B30"/>
    <mergeCell ref="A31:B31"/>
    <mergeCell ref="A21:B21"/>
    <mergeCell ref="A23:L23"/>
    <mergeCell ref="A25:B26"/>
    <mergeCell ref="C25:C26"/>
    <mergeCell ref="D25:F25"/>
    <mergeCell ref="A16:B16"/>
    <mergeCell ref="A17:B17"/>
    <mergeCell ref="A18:B18"/>
    <mergeCell ref="A19:B19"/>
    <mergeCell ref="A20:B20"/>
    <mergeCell ref="A11:L11"/>
    <mergeCell ref="A13:B14"/>
    <mergeCell ref="C13:C14"/>
    <mergeCell ref="D13:F13"/>
    <mergeCell ref="A15:B15"/>
    <mergeCell ref="A2:L2"/>
    <mergeCell ref="A4:J4"/>
    <mergeCell ref="B7:J7"/>
    <mergeCell ref="B8:J8"/>
    <mergeCell ref="B9:J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&amp;R&amp;L&amp;"Verdana,Полужирный"&amp;K000000&amp;R&amp;"Verdana,Полужирный"&amp;K00-014Подготовлено в ЭС РАМЗЭС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workbookViewId="0"/>
  </sheetViews>
  <sheetFormatPr defaultRowHeight="10.5" x14ac:dyDescent="0.15"/>
  <cols>
    <col min="1" max="2" width="22.85546875" customWidth="1"/>
    <col min="3" max="13" width="17.140625" customWidth="1"/>
  </cols>
  <sheetData>
    <row r="1" spans="1:13" ht="9.9499999999999993" customHeight="1" x14ac:dyDescent="0.15"/>
    <row r="2" spans="1:13" ht="45" customHeight="1" x14ac:dyDescent="0.15">
      <c r="A2" s="16" t="s">
        <v>1364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30" customHeight="1" x14ac:dyDescent="0.15">
      <c r="M3" s="5" t="s">
        <v>444</v>
      </c>
    </row>
    <row r="4" spans="1:13" ht="30" customHeight="1" x14ac:dyDescent="0.15">
      <c r="A4" s="21" t="s">
        <v>445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12" t="s">
        <v>19</v>
      </c>
      <c r="M4" s="5" t="s">
        <v>20</v>
      </c>
    </row>
    <row r="5" spans="1:13" ht="30" customHeight="1" x14ac:dyDescent="0.15">
      <c r="L5" s="12" t="s">
        <v>446</v>
      </c>
      <c r="M5" s="5" t="s">
        <v>447</v>
      </c>
    </row>
    <row r="6" spans="1:13" ht="30" customHeight="1" x14ac:dyDescent="0.15">
      <c r="L6" s="12" t="s">
        <v>448</v>
      </c>
      <c r="M6" s="5" t="s">
        <v>449</v>
      </c>
    </row>
    <row r="7" spans="1:13" ht="39.950000000000003" customHeight="1" x14ac:dyDescent="0.15">
      <c r="A7" s="3" t="s">
        <v>450</v>
      </c>
      <c r="B7" s="28" t="s">
        <v>18</v>
      </c>
      <c r="C7" s="28"/>
      <c r="D7" s="28"/>
      <c r="E7" s="28"/>
      <c r="F7" s="28"/>
      <c r="G7" s="28"/>
      <c r="H7" s="28"/>
      <c r="I7" s="28"/>
      <c r="J7" s="28"/>
      <c r="K7" s="28"/>
      <c r="L7" s="12" t="s">
        <v>451</v>
      </c>
      <c r="M7" s="5" t="s">
        <v>452</v>
      </c>
    </row>
    <row r="8" spans="1:13" ht="30" customHeight="1" x14ac:dyDescent="0.15">
      <c r="A8" s="3" t="s">
        <v>453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12"/>
      <c r="M8" s="5"/>
    </row>
    <row r="9" spans="1:13" ht="30" customHeight="1" x14ac:dyDescent="0.15">
      <c r="A9" s="3" t="s">
        <v>31</v>
      </c>
      <c r="B9" s="26" t="s">
        <v>454</v>
      </c>
      <c r="C9" s="26"/>
      <c r="D9" s="26"/>
      <c r="E9" s="26"/>
      <c r="F9" s="26"/>
      <c r="G9" s="26"/>
      <c r="H9" s="26"/>
      <c r="I9" s="26"/>
      <c r="J9" s="26"/>
      <c r="K9" s="26"/>
      <c r="L9" s="12" t="s">
        <v>32</v>
      </c>
      <c r="M9" s="5" t="s">
        <v>33</v>
      </c>
    </row>
    <row r="10" spans="1:13" ht="9.9499999999999993" customHeight="1" x14ac:dyDescent="0.15"/>
    <row r="11" spans="1:13" ht="45" customHeight="1" x14ac:dyDescent="0.15">
      <c r="A11" s="29" t="s">
        <v>1365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ht="9.9499999999999993" customHeight="1" x14ac:dyDescent="0.15"/>
    <row r="13" spans="1:13" ht="45" customHeight="1" x14ac:dyDescent="0.15">
      <c r="A13" s="23" t="s">
        <v>35</v>
      </c>
      <c r="B13" s="23"/>
      <c r="C13" s="23" t="s">
        <v>36</v>
      </c>
      <c r="D13" s="23" t="s">
        <v>39</v>
      </c>
      <c r="E13" s="23"/>
      <c r="F13" s="23"/>
    </row>
    <row r="14" spans="1:13" ht="45" customHeight="1" x14ac:dyDescent="0.15">
      <c r="A14" s="23"/>
      <c r="B14" s="30"/>
      <c r="C14" s="23"/>
      <c r="D14" s="5" t="s">
        <v>365</v>
      </c>
      <c r="E14" s="5" t="s">
        <v>366</v>
      </c>
      <c r="F14" s="5" t="s">
        <v>367</v>
      </c>
    </row>
    <row r="15" spans="1:13" ht="20.100000000000001" customHeight="1" x14ac:dyDescent="0.15">
      <c r="A15" s="23" t="s">
        <v>271</v>
      </c>
      <c r="B15" s="23"/>
      <c r="C15" s="5" t="s">
        <v>373</v>
      </c>
      <c r="D15" s="5" t="s">
        <v>374</v>
      </c>
      <c r="E15" s="5" t="s">
        <v>375</v>
      </c>
      <c r="F15" s="5" t="s">
        <v>30</v>
      </c>
    </row>
    <row r="16" spans="1:13" ht="39.950000000000003" customHeight="1" x14ac:dyDescent="0.15">
      <c r="A16" s="24" t="s">
        <v>456</v>
      </c>
      <c r="B16" s="24"/>
      <c r="C16" s="5" t="s">
        <v>457</v>
      </c>
      <c r="D16" s="8">
        <v>0</v>
      </c>
      <c r="E16" s="8">
        <v>0</v>
      </c>
      <c r="F16" s="8">
        <v>0</v>
      </c>
    </row>
    <row r="17" spans="1:13" ht="39.950000000000003" customHeight="1" x14ac:dyDescent="0.15">
      <c r="A17" s="24" t="s">
        <v>458</v>
      </c>
      <c r="B17" s="24"/>
      <c r="C17" s="5" t="s">
        <v>459</v>
      </c>
      <c r="D17" s="8">
        <v>0</v>
      </c>
      <c r="E17" s="8">
        <v>0</v>
      </c>
      <c r="F17" s="8">
        <v>0</v>
      </c>
    </row>
    <row r="18" spans="1:13" ht="39.950000000000003" customHeight="1" x14ac:dyDescent="0.15">
      <c r="A18" s="24" t="s">
        <v>1366</v>
      </c>
      <c r="B18" s="24"/>
      <c r="C18" s="5" t="s">
        <v>461</v>
      </c>
      <c r="D18" s="8">
        <v>0</v>
      </c>
      <c r="E18" s="8">
        <v>0</v>
      </c>
      <c r="F18" s="8">
        <v>0</v>
      </c>
    </row>
    <row r="19" spans="1:13" ht="39.950000000000003" customHeight="1" x14ac:dyDescent="0.15">
      <c r="A19" s="24" t="s">
        <v>462</v>
      </c>
      <c r="B19" s="24"/>
      <c r="C19" s="5" t="s">
        <v>463</v>
      </c>
      <c r="D19" s="8">
        <v>0</v>
      </c>
      <c r="E19" s="8">
        <v>0</v>
      </c>
      <c r="F19" s="8">
        <v>0</v>
      </c>
    </row>
    <row r="20" spans="1:13" ht="39.950000000000003" customHeight="1" x14ac:dyDescent="0.15">
      <c r="A20" s="24" t="s">
        <v>464</v>
      </c>
      <c r="B20" s="24"/>
      <c r="C20" s="5" t="s">
        <v>465</v>
      </c>
      <c r="D20" s="8">
        <v>0</v>
      </c>
      <c r="E20" s="8">
        <v>0</v>
      </c>
      <c r="F20" s="8">
        <v>0</v>
      </c>
    </row>
    <row r="21" spans="1:13" ht="50.1" customHeight="1" x14ac:dyDescent="0.15">
      <c r="A21" s="24" t="s">
        <v>466</v>
      </c>
      <c r="B21" s="24"/>
      <c r="C21" s="5" t="s">
        <v>467</v>
      </c>
      <c r="D21" s="8">
        <f>D16-D17+D18-D19-D20</f>
        <v>0</v>
      </c>
      <c r="E21" s="8">
        <f>E16-E17+E18-E19-E20</f>
        <v>0</v>
      </c>
      <c r="F21" s="8">
        <f>F16-F17+F18-F19-F20</f>
        <v>0</v>
      </c>
    </row>
    <row r="22" spans="1:13" ht="9.9499999999999993" customHeight="1" x14ac:dyDescent="0.15"/>
    <row r="23" spans="1:13" ht="45" customHeight="1" x14ac:dyDescent="0.15">
      <c r="A23" s="29" t="s">
        <v>1367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9.9499999999999993" customHeight="1" x14ac:dyDescent="0.15"/>
    <row r="25" spans="1:13" ht="45" customHeight="1" x14ac:dyDescent="0.15">
      <c r="A25" s="23" t="s">
        <v>35</v>
      </c>
      <c r="B25" s="23"/>
      <c r="C25" s="23" t="s">
        <v>36</v>
      </c>
      <c r="D25" s="23" t="s">
        <v>39</v>
      </c>
      <c r="E25" s="23"/>
      <c r="F25" s="23"/>
    </row>
    <row r="26" spans="1:13" ht="45" customHeight="1" x14ac:dyDescent="0.15">
      <c r="A26" s="23"/>
      <c r="B26" s="30"/>
      <c r="C26" s="23"/>
      <c r="D26" s="5" t="s">
        <v>365</v>
      </c>
      <c r="E26" s="5" t="s">
        <v>366</v>
      </c>
      <c r="F26" s="5" t="s">
        <v>367</v>
      </c>
    </row>
    <row r="27" spans="1:13" ht="20.100000000000001" customHeight="1" x14ac:dyDescent="0.15">
      <c r="A27" s="23" t="s">
        <v>271</v>
      </c>
      <c r="B27" s="23"/>
      <c r="C27" s="5" t="s">
        <v>373</v>
      </c>
      <c r="D27" s="5" t="s">
        <v>374</v>
      </c>
      <c r="E27" s="5" t="s">
        <v>375</v>
      </c>
      <c r="F27" s="5" t="s">
        <v>30</v>
      </c>
    </row>
    <row r="28" spans="1:13" ht="20.100000000000001" customHeight="1" x14ac:dyDescent="0.15">
      <c r="A28" s="24" t="s">
        <v>1368</v>
      </c>
      <c r="B28" s="24"/>
      <c r="C28" s="5" t="s">
        <v>457</v>
      </c>
      <c r="D28" s="8">
        <v>0</v>
      </c>
      <c r="E28" s="8">
        <v>0</v>
      </c>
      <c r="F28" s="8">
        <v>0</v>
      </c>
    </row>
    <row r="29" spans="1:13" ht="20.100000000000001" customHeight="1" x14ac:dyDescent="0.15">
      <c r="A29" s="24" t="s">
        <v>1369</v>
      </c>
      <c r="B29" s="24"/>
      <c r="C29" s="5" t="s">
        <v>459</v>
      </c>
      <c r="D29" s="8">
        <v>0</v>
      </c>
      <c r="E29" s="8">
        <v>0</v>
      </c>
      <c r="F29" s="8">
        <v>0</v>
      </c>
    </row>
    <row r="30" spans="1:13" ht="39.950000000000003" customHeight="1" x14ac:dyDescent="0.15">
      <c r="A30" s="24" t="s">
        <v>1370</v>
      </c>
      <c r="B30" s="24"/>
      <c r="C30" s="5" t="s">
        <v>461</v>
      </c>
      <c r="D30" s="8">
        <v>0</v>
      </c>
      <c r="E30" s="8">
        <v>0</v>
      </c>
      <c r="F30" s="8">
        <v>0</v>
      </c>
    </row>
    <row r="31" spans="1:13" ht="50.1" customHeight="1" x14ac:dyDescent="0.15">
      <c r="A31" s="24" t="s">
        <v>481</v>
      </c>
      <c r="B31" s="24"/>
      <c r="C31" s="5" t="s">
        <v>467</v>
      </c>
      <c r="D31" s="8">
        <f>SUM(D28:D30)</f>
        <v>0</v>
      </c>
      <c r="E31" s="8">
        <f>SUM(E28:E30)</f>
        <v>0</v>
      </c>
      <c r="F31" s="8">
        <f>SUM(F28:F30)</f>
        <v>0</v>
      </c>
    </row>
    <row r="32" spans="1:13" ht="9.9499999999999993" customHeight="1" x14ac:dyDescent="0.15"/>
    <row r="33" spans="1:13" ht="45" customHeight="1" x14ac:dyDescent="0.15">
      <c r="A33" s="29" t="s">
        <v>1371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ht="45" customHeight="1" x14ac:dyDescent="0.15">
      <c r="A34" s="29" t="s">
        <v>1372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 ht="9.9499999999999993" customHeight="1" x14ac:dyDescent="0.15"/>
    <row r="36" spans="1:13" ht="45" customHeight="1" x14ac:dyDescent="0.15">
      <c r="A36" s="23" t="s">
        <v>1373</v>
      </c>
      <c r="B36" s="23"/>
      <c r="C36" s="23" t="s">
        <v>1374</v>
      </c>
      <c r="D36" s="23" t="s">
        <v>36</v>
      </c>
      <c r="E36" s="23" t="s">
        <v>365</v>
      </c>
      <c r="F36" s="23"/>
      <c r="G36" s="23"/>
      <c r="H36" s="23" t="s">
        <v>744</v>
      </c>
      <c r="I36" s="23"/>
      <c r="J36" s="23"/>
      <c r="K36" s="23" t="s">
        <v>745</v>
      </c>
      <c r="L36" s="23"/>
      <c r="M36" s="23"/>
    </row>
    <row r="37" spans="1:13" ht="45" customHeight="1" x14ac:dyDescent="0.15">
      <c r="A37" s="23"/>
      <c r="B37" s="30"/>
      <c r="C37" s="23"/>
      <c r="D37" s="23"/>
      <c r="E37" s="5" t="s">
        <v>1208</v>
      </c>
      <c r="F37" s="5" t="s">
        <v>1209</v>
      </c>
      <c r="G37" s="5" t="s">
        <v>594</v>
      </c>
      <c r="H37" s="5" t="s">
        <v>1208</v>
      </c>
      <c r="I37" s="5" t="s">
        <v>1209</v>
      </c>
      <c r="J37" s="5" t="s">
        <v>594</v>
      </c>
      <c r="K37" s="5" t="s">
        <v>1208</v>
      </c>
      <c r="L37" s="5" t="s">
        <v>1209</v>
      </c>
      <c r="M37" s="5" t="s">
        <v>594</v>
      </c>
    </row>
    <row r="38" spans="1:13" ht="20.100000000000001" customHeight="1" x14ac:dyDescent="0.15">
      <c r="A38" s="23" t="s">
        <v>271</v>
      </c>
      <c r="B38" s="23"/>
      <c r="C38" s="5" t="s">
        <v>373</v>
      </c>
      <c r="D38" s="5" t="s">
        <v>374</v>
      </c>
      <c r="E38" s="5" t="s">
        <v>375</v>
      </c>
      <c r="F38" s="5" t="s">
        <v>30</v>
      </c>
      <c r="G38" s="5" t="s">
        <v>376</v>
      </c>
      <c r="H38" s="5" t="s">
        <v>377</v>
      </c>
      <c r="I38" s="5" t="s">
        <v>378</v>
      </c>
      <c r="J38" s="5" t="s">
        <v>379</v>
      </c>
      <c r="K38" s="5" t="s">
        <v>380</v>
      </c>
      <c r="L38" s="5" t="s">
        <v>381</v>
      </c>
      <c r="M38" s="5" t="s">
        <v>382</v>
      </c>
    </row>
    <row r="39" spans="1:13" ht="20.100000000000001" customHeight="1" x14ac:dyDescent="0.15">
      <c r="A39" s="23" t="s">
        <v>53</v>
      </c>
      <c r="B39" s="23"/>
      <c r="C39" s="5" t="s">
        <v>53</v>
      </c>
      <c r="D39" s="5" t="s">
        <v>53</v>
      </c>
      <c r="E39" s="5" t="s">
        <v>53</v>
      </c>
      <c r="F39" s="5" t="s">
        <v>53</v>
      </c>
      <c r="G39" s="5" t="s">
        <v>53</v>
      </c>
      <c r="H39" s="5" t="s">
        <v>53</v>
      </c>
      <c r="I39" s="5" t="s">
        <v>53</v>
      </c>
      <c r="J39" s="5" t="s">
        <v>53</v>
      </c>
      <c r="K39" s="5" t="s">
        <v>53</v>
      </c>
      <c r="L39" s="5" t="s">
        <v>53</v>
      </c>
      <c r="M39" s="5" t="s">
        <v>53</v>
      </c>
    </row>
    <row r="40" spans="1:13" ht="9.9499999999999993" customHeight="1" x14ac:dyDescent="0.15"/>
    <row r="41" spans="1:13" ht="45" customHeight="1" x14ac:dyDescent="0.15">
      <c r="A41" s="29" t="s">
        <v>1375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3" ht="9.9499999999999993" customHeight="1" x14ac:dyDescent="0.15"/>
    <row r="43" spans="1:13" ht="45" customHeight="1" x14ac:dyDescent="0.15">
      <c r="A43" s="23" t="s">
        <v>1373</v>
      </c>
      <c r="B43" s="23"/>
      <c r="C43" s="23" t="s">
        <v>1374</v>
      </c>
      <c r="D43" s="23" t="s">
        <v>36</v>
      </c>
      <c r="E43" s="23" t="s">
        <v>365</v>
      </c>
      <c r="F43" s="23"/>
      <c r="G43" s="23"/>
      <c r="H43" s="23" t="s">
        <v>744</v>
      </c>
      <c r="I43" s="23"/>
      <c r="J43" s="23"/>
      <c r="K43" s="23" t="s">
        <v>745</v>
      </c>
      <c r="L43" s="23"/>
      <c r="M43" s="23"/>
    </row>
    <row r="44" spans="1:13" ht="45" customHeight="1" x14ac:dyDescent="0.15">
      <c r="A44" s="23"/>
      <c r="B44" s="30"/>
      <c r="C44" s="23"/>
      <c r="D44" s="23"/>
      <c r="E44" s="5" t="s">
        <v>1208</v>
      </c>
      <c r="F44" s="5" t="s">
        <v>1209</v>
      </c>
      <c r="G44" s="5" t="s">
        <v>594</v>
      </c>
      <c r="H44" s="5" t="s">
        <v>1208</v>
      </c>
      <c r="I44" s="5" t="s">
        <v>1209</v>
      </c>
      <c r="J44" s="5" t="s">
        <v>594</v>
      </c>
      <c r="K44" s="5" t="s">
        <v>1208</v>
      </c>
      <c r="L44" s="5" t="s">
        <v>1209</v>
      </c>
      <c r="M44" s="5" t="s">
        <v>594</v>
      </c>
    </row>
    <row r="45" spans="1:13" ht="20.100000000000001" customHeight="1" x14ac:dyDescent="0.15">
      <c r="A45" s="23" t="s">
        <v>271</v>
      </c>
      <c r="B45" s="23"/>
      <c r="C45" s="5" t="s">
        <v>373</v>
      </c>
      <c r="D45" s="5" t="s">
        <v>374</v>
      </c>
      <c r="E45" s="5" t="s">
        <v>375</v>
      </c>
      <c r="F45" s="5" t="s">
        <v>30</v>
      </c>
      <c r="G45" s="5" t="s">
        <v>376</v>
      </c>
      <c r="H45" s="5" t="s">
        <v>377</v>
      </c>
      <c r="I45" s="5" t="s">
        <v>378</v>
      </c>
      <c r="J45" s="5" t="s">
        <v>379</v>
      </c>
      <c r="K45" s="5" t="s">
        <v>380</v>
      </c>
      <c r="L45" s="5" t="s">
        <v>381</v>
      </c>
      <c r="M45" s="5" t="s">
        <v>382</v>
      </c>
    </row>
    <row r="46" spans="1:13" ht="20.100000000000001" customHeight="1" x14ac:dyDescent="0.15">
      <c r="A46" s="23" t="s">
        <v>53</v>
      </c>
      <c r="B46" s="23"/>
      <c r="C46" s="5" t="s">
        <v>53</v>
      </c>
      <c r="D46" s="5" t="s">
        <v>53</v>
      </c>
      <c r="E46" s="5" t="s">
        <v>53</v>
      </c>
      <c r="F46" s="5" t="s">
        <v>53</v>
      </c>
      <c r="G46" s="5" t="s">
        <v>53</v>
      </c>
      <c r="H46" s="5" t="s">
        <v>53</v>
      </c>
      <c r="I46" s="5" t="s">
        <v>53</v>
      </c>
      <c r="J46" s="5" t="s">
        <v>53</v>
      </c>
      <c r="K46" s="5" t="s">
        <v>53</v>
      </c>
      <c r="L46" s="5" t="s">
        <v>53</v>
      </c>
      <c r="M46" s="5" t="s">
        <v>53</v>
      </c>
    </row>
    <row r="47" spans="1:13" ht="9.9499999999999993" customHeight="1" x14ac:dyDescent="0.15"/>
    <row r="48" spans="1:13" ht="45" customHeight="1" x14ac:dyDescent="0.15">
      <c r="A48" s="29" t="s">
        <v>1376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9.9499999999999993" customHeight="1" x14ac:dyDescent="0.15"/>
    <row r="50" spans="1:13" ht="45" customHeight="1" x14ac:dyDescent="0.15">
      <c r="A50" s="23" t="s">
        <v>1373</v>
      </c>
      <c r="B50" s="23"/>
      <c r="C50" s="23" t="s">
        <v>1374</v>
      </c>
      <c r="D50" s="23" t="s">
        <v>36</v>
      </c>
      <c r="E50" s="23" t="s">
        <v>365</v>
      </c>
      <c r="F50" s="23"/>
      <c r="G50" s="23"/>
      <c r="H50" s="23" t="s">
        <v>744</v>
      </c>
      <c r="I50" s="23"/>
      <c r="J50" s="23"/>
      <c r="K50" s="23" t="s">
        <v>745</v>
      </c>
      <c r="L50" s="23"/>
      <c r="M50" s="23"/>
    </row>
    <row r="51" spans="1:13" ht="45" customHeight="1" x14ac:dyDescent="0.15">
      <c r="A51" s="23"/>
      <c r="B51" s="30"/>
      <c r="C51" s="23"/>
      <c r="D51" s="23"/>
      <c r="E51" s="5" t="s">
        <v>1208</v>
      </c>
      <c r="F51" s="5" t="s">
        <v>1209</v>
      </c>
      <c r="G51" s="5" t="s">
        <v>594</v>
      </c>
      <c r="H51" s="5" t="s">
        <v>1208</v>
      </c>
      <c r="I51" s="5" t="s">
        <v>1209</v>
      </c>
      <c r="J51" s="5" t="s">
        <v>594</v>
      </c>
      <c r="K51" s="5" t="s">
        <v>1208</v>
      </c>
      <c r="L51" s="5" t="s">
        <v>1209</v>
      </c>
      <c r="M51" s="5" t="s">
        <v>594</v>
      </c>
    </row>
    <row r="52" spans="1:13" ht="20.100000000000001" customHeight="1" x14ac:dyDescent="0.15">
      <c r="A52" s="23" t="s">
        <v>271</v>
      </c>
      <c r="B52" s="23"/>
      <c r="C52" s="5" t="s">
        <v>373</v>
      </c>
      <c r="D52" s="5" t="s">
        <v>374</v>
      </c>
      <c r="E52" s="5" t="s">
        <v>375</v>
      </c>
      <c r="F52" s="5" t="s">
        <v>30</v>
      </c>
      <c r="G52" s="5" t="s">
        <v>376</v>
      </c>
      <c r="H52" s="5" t="s">
        <v>377</v>
      </c>
      <c r="I52" s="5" t="s">
        <v>378</v>
      </c>
      <c r="J52" s="5" t="s">
        <v>379</v>
      </c>
      <c r="K52" s="5" t="s">
        <v>380</v>
      </c>
      <c r="L52" s="5" t="s">
        <v>381</v>
      </c>
      <c r="M52" s="5" t="s">
        <v>382</v>
      </c>
    </row>
    <row r="53" spans="1:13" ht="20.100000000000001" customHeight="1" x14ac:dyDescent="0.15">
      <c r="A53" s="23" t="s">
        <v>53</v>
      </c>
      <c r="B53" s="23"/>
      <c r="C53" s="5" t="s">
        <v>53</v>
      </c>
      <c r="D53" s="5" t="s">
        <v>53</v>
      </c>
      <c r="E53" s="5" t="s">
        <v>53</v>
      </c>
      <c r="F53" s="5" t="s">
        <v>53</v>
      </c>
      <c r="G53" s="5" t="s">
        <v>53</v>
      </c>
      <c r="H53" s="5" t="s">
        <v>53</v>
      </c>
      <c r="I53" s="5" t="s">
        <v>53</v>
      </c>
      <c r="J53" s="5" t="s">
        <v>53</v>
      </c>
      <c r="K53" s="5" t="s">
        <v>53</v>
      </c>
      <c r="L53" s="5" t="s">
        <v>53</v>
      </c>
      <c r="M53" s="5" t="s">
        <v>53</v>
      </c>
    </row>
    <row r="54" spans="1:13" ht="9.9499999999999993" customHeight="1" x14ac:dyDescent="0.15"/>
    <row r="55" spans="1:13" ht="45" customHeight="1" x14ac:dyDescent="0.15">
      <c r="A55" s="29" t="s">
        <v>732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</row>
    <row r="56" spans="1:13" ht="9.9499999999999993" customHeight="1" x14ac:dyDescent="0.15"/>
    <row r="57" spans="1:13" ht="45" customHeight="1" x14ac:dyDescent="0.15">
      <c r="A57" s="23" t="s">
        <v>35</v>
      </c>
      <c r="B57" s="23"/>
      <c r="C57" s="23" t="s">
        <v>601</v>
      </c>
      <c r="D57" s="23" t="s">
        <v>36</v>
      </c>
      <c r="E57" s="23" t="s">
        <v>39</v>
      </c>
      <c r="F57" s="23"/>
      <c r="G57" s="23"/>
    </row>
    <row r="58" spans="1:13" ht="45" customHeight="1" x14ac:dyDescent="0.15">
      <c r="A58" s="23"/>
      <c r="B58" s="30"/>
      <c r="C58" s="23"/>
      <c r="D58" s="23"/>
      <c r="E58" s="5" t="s">
        <v>365</v>
      </c>
      <c r="F58" s="5" t="s">
        <v>366</v>
      </c>
      <c r="G58" s="5" t="s">
        <v>367</v>
      </c>
    </row>
    <row r="59" spans="1:13" ht="20.100000000000001" customHeight="1" x14ac:dyDescent="0.15">
      <c r="A59" s="23" t="s">
        <v>271</v>
      </c>
      <c r="B59" s="23"/>
      <c r="C59" s="5" t="s">
        <v>373</v>
      </c>
      <c r="D59" s="5" t="s">
        <v>374</v>
      </c>
      <c r="E59" s="5" t="s">
        <v>375</v>
      </c>
      <c r="F59" s="5" t="s">
        <v>30</v>
      </c>
      <c r="G59" s="5" t="s">
        <v>376</v>
      </c>
    </row>
    <row r="60" spans="1:13" ht="20.100000000000001" customHeight="1" x14ac:dyDescent="0.15">
      <c r="A60" s="23" t="s">
        <v>53</v>
      </c>
      <c r="B60" s="23"/>
      <c r="C60" s="5" t="s">
        <v>53</v>
      </c>
      <c r="D60" s="5" t="s">
        <v>53</v>
      </c>
      <c r="E60" s="5" t="s">
        <v>53</v>
      </c>
      <c r="F60" s="5" t="s">
        <v>53</v>
      </c>
      <c r="G60" s="5" t="s">
        <v>53</v>
      </c>
    </row>
    <row r="61" spans="1:13" ht="9.9499999999999993" customHeight="1" x14ac:dyDescent="0.15"/>
    <row r="62" spans="1:13" ht="45" customHeight="1" x14ac:dyDescent="0.15">
      <c r="A62" s="29" t="s">
        <v>606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</row>
    <row r="63" spans="1:13" ht="9.9499999999999993" customHeight="1" x14ac:dyDescent="0.15"/>
    <row r="64" spans="1:13" ht="45" customHeight="1" x14ac:dyDescent="0.15">
      <c r="A64" s="23" t="s">
        <v>35</v>
      </c>
      <c r="B64" s="23"/>
      <c r="C64" s="23" t="s">
        <v>36</v>
      </c>
      <c r="D64" s="23" t="s">
        <v>39</v>
      </c>
      <c r="E64" s="23"/>
      <c r="F64" s="23"/>
    </row>
    <row r="65" spans="1:6" ht="45" customHeight="1" x14ac:dyDescent="0.15">
      <c r="A65" s="23"/>
      <c r="B65" s="30"/>
      <c r="C65" s="23"/>
      <c r="D65" s="5" t="s">
        <v>365</v>
      </c>
      <c r="E65" s="5" t="s">
        <v>366</v>
      </c>
      <c r="F65" s="5" t="s">
        <v>367</v>
      </c>
    </row>
    <row r="66" spans="1:6" ht="20.100000000000001" customHeight="1" x14ac:dyDescent="0.15">
      <c r="A66" s="23" t="s">
        <v>271</v>
      </c>
      <c r="B66" s="23"/>
      <c r="C66" s="5" t="s">
        <v>373</v>
      </c>
      <c r="D66" s="5" t="s">
        <v>374</v>
      </c>
      <c r="E66" s="5" t="s">
        <v>375</v>
      </c>
      <c r="F66" s="5" t="s">
        <v>30</v>
      </c>
    </row>
    <row r="67" spans="1:6" ht="20.100000000000001" customHeight="1" x14ac:dyDescent="0.15">
      <c r="A67" s="23" t="s">
        <v>53</v>
      </c>
      <c r="B67" s="23"/>
      <c r="C67" s="5" t="s">
        <v>53</v>
      </c>
      <c r="D67" s="5" t="s">
        <v>53</v>
      </c>
      <c r="E67" s="5" t="s">
        <v>53</v>
      </c>
      <c r="F67" s="5" t="s">
        <v>53</v>
      </c>
    </row>
  </sheetData>
  <sheetProtection password="D591" sheet="1" objects="1" scenarios="1"/>
  <mergeCells count="66">
    <mergeCell ref="A66:B66"/>
    <mergeCell ref="A67:B67"/>
    <mergeCell ref="A59:B59"/>
    <mergeCell ref="A60:B60"/>
    <mergeCell ref="A62:M62"/>
    <mergeCell ref="A64:B65"/>
    <mergeCell ref="C64:C65"/>
    <mergeCell ref="D64:F64"/>
    <mergeCell ref="A52:B52"/>
    <mergeCell ref="A53:B53"/>
    <mergeCell ref="A55:M55"/>
    <mergeCell ref="A57:B58"/>
    <mergeCell ref="C57:C58"/>
    <mergeCell ref="D57:D58"/>
    <mergeCell ref="E57:G57"/>
    <mergeCell ref="A45:B45"/>
    <mergeCell ref="A46:B46"/>
    <mergeCell ref="A48:M48"/>
    <mergeCell ref="A50:B51"/>
    <mergeCell ref="C50:C51"/>
    <mergeCell ref="D50:D51"/>
    <mergeCell ref="E50:G50"/>
    <mergeCell ref="H50:J50"/>
    <mergeCell ref="K50:M50"/>
    <mergeCell ref="A38:B38"/>
    <mergeCell ref="A39:B39"/>
    <mergeCell ref="A41:M41"/>
    <mergeCell ref="A43:B44"/>
    <mergeCell ref="C43:C44"/>
    <mergeCell ref="D43:D44"/>
    <mergeCell ref="E43:G43"/>
    <mergeCell ref="H43:J43"/>
    <mergeCell ref="K43:M43"/>
    <mergeCell ref="A33:M33"/>
    <mergeCell ref="A34:M34"/>
    <mergeCell ref="A36:B37"/>
    <mergeCell ref="C36:C37"/>
    <mergeCell ref="D36:D37"/>
    <mergeCell ref="E36:G36"/>
    <mergeCell ref="H36:J36"/>
    <mergeCell ref="K36:M36"/>
    <mergeCell ref="A27:B27"/>
    <mergeCell ref="A28:B28"/>
    <mergeCell ref="A29:B29"/>
    <mergeCell ref="A30:B30"/>
    <mergeCell ref="A31:B31"/>
    <mergeCell ref="A21:B21"/>
    <mergeCell ref="A23:M23"/>
    <mergeCell ref="A25:B26"/>
    <mergeCell ref="C25:C26"/>
    <mergeCell ref="D25:F25"/>
    <mergeCell ref="A16:B16"/>
    <mergeCell ref="A17:B17"/>
    <mergeCell ref="A18:B18"/>
    <mergeCell ref="A19:B19"/>
    <mergeCell ref="A20:B20"/>
    <mergeCell ref="A11:M11"/>
    <mergeCell ref="A13:B14"/>
    <mergeCell ref="C13:C14"/>
    <mergeCell ref="D13:F13"/>
    <mergeCell ref="A15:B15"/>
    <mergeCell ref="A2:M2"/>
    <mergeCell ref="A4:K4"/>
    <mergeCell ref="B7:K7"/>
    <mergeCell ref="B8:K8"/>
    <mergeCell ref="B9:K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&amp;R&amp;L&amp;"Verdana,Полужирный"&amp;K000000&amp;R&amp;"Verdana,Полужирный"&amp;K00-014Подготовлено в ЭС РАМЗЭС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7" ht="15" customHeight="1" x14ac:dyDescent="0.15"/>
    <row r="2" spans="1:7" ht="24.95" customHeight="1" x14ac:dyDescent="0.15">
      <c r="A2" s="16" t="s">
        <v>34</v>
      </c>
      <c r="B2" s="16"/>
      <c r="C2" s="16"/>
      <c r="D2" s="16"/>
      <c r="E2" s="16"/>
      <c r="F2" s="16"/>
      <c r="G2" s="16"/>
    </row>
    <row r="3" spans="1:7" ht="15" customHeight="1" x14ac:dyDescent="0.15"/>
    <row r="4" spans="1:7" ht="39.950000000000003" customHeight="1" x14ac:dyDescent="0.15">
      <c r="A4" s="23" t="s">
        <v>35</v>
      </c>
      <c r="B4" s="23" t="s">
        <v>36</v>
      </c>
      <c r="C4" s="23" t="s">
        <v>37</v>
      </c>
      <c r="D4" s="23" t="s">
        <v>38</v>
      </c>
      <c r="E4" s="23" t="s">
        <v>39</v>
      </c>
      <c r="F4" s="23"/>
      <c r="G4" s="23"/>
    </row>
    <row r="5" spans="1:7" ht="39.950000000000003" customHeight="1" x14ac:dyDescent="0.15">
      <c r="A5" s="23"/>
      <c r="B5" s="23"/>
      <c r="C5" s="23"/>
      <c r="D5" s="23"/>
      <c r="E5" s="5" t="s">
        <v>40</v>
      </c>
      <c r="F5" s="5" t="s">
        <v>41</v>
      </c>
      <c r="G5" s="5" t="s">
        <v>42</v>
      </c>
    </row>
    <row r="6" spans="1:7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</row>
    <row r="7" spans="1:7" ht="24.95" customHeight="1" x14ac:dyDescent="0.15">
      <c r="A7" s="6" t="s">
        <v>43</v>
      </c>
      <c r="B7" s="5" t="s">
        <v>44</v>
      </c>
      <c r="C7" s="5" t="s">
        <v>45</v>
      </c>
      <c r="D7" s="5" t="s">
        <v>45</v>
      </c>
      <c r="E7" s="8">
        <v>4427272.42</v>
      </c>
      <c r="F7" s="8">
        <v>0</v>
      </c>
      <c r="G7" s="8">
        <v>0</v>
      </c>
    </row>
    <row r="8" spans="1:7" ht="24.95" customHeight="1" x14ac:dyDescent="0.15">
      <c r="A8" s="6" t="s">
        <v>46</v>
      </c>
      <c r="B8" s="5" t="s">
        <v>47</v>
      </c>
      <c r="C8" s="5" t="s">
        <v>45</v>
      </c>
      <c r="D8" s="5" t="s">
        <v>45</v>
      </c>
      <c r="E8" s="8">
        <v>0</v>
      </c>
      <c r="F8" s="8">
        <v>0</v>
      </c>
      <c r="G8" s="8">
        <v>0</v>
      </c>
    </row>
    <row r="9" spans="1:7" ht="24.95" customHeight="1" x14ac:dyDescent="0.15">
      <c r="A9" s="6" t="s">
        <v>48</v>
      </c>
      <c r="B9" s="5" t="s">
        <v>49</v>
      </c>
      <c r="C9" s="5" t="s">
        <v>45</v>
      </c>
      <c r="D9" s="5" t="s">
        <v>45</v>
      </c>
      <c r="E9" s="8">
        <v>100648446.56</v>
      </c>
      <c r="F9" s="8">
        <v>78374512.170000002</v>
      </c>
      <c r="G9" s="8">
        <v>78374512.170000002</v>
      </c>
    </row>
    <row r="10" spans="1:7" ht="38.1" customHeight="1" x14ac:dyDescent="0.15">
      <c r="A10" s="6" t="s">
        <v>50</v>
      </c>
      <c r="B10" s="5" t="s">
        <v>51</v>
      </c>
      <c r="C10" s="5" t="s">
        <v>52</v>
      </c>
      <c r="D10" s="5" t="s">
        <v>45</v>
      </c>
      <c r="E10" s="8" t="s">
        <v>53</v>
      </c>
      <c r="F10" s="8" t="s">
        <v>53</v>
      </c>
      <c r="G10" s="8" t="s">
        <v>53</v>
      </c>
    </row>
    <row r="11" spans="1:7" ht="24.95" customHeight="1" x14ac:dyDescent="0.15">
      <c r="A11" s="6" t="s">
        <v>54</v>
      </c>
      <c r="B11" s="5" t="s">
        <v>55</v>
      </c>
      <c r="C11" s="5" t="s">
        <v>45</v>
      </c>
      <c r="D11" s="5" t="s">
        <v>45</v>
      </c>
      <c r="E11" s="8" t="s">
        <v>53</v>
      </c>
      <c r="F11" s="8" t="s">
        <v>53</v>
      </c>
      <c r="G11" s="8" t="s">
        <v>53</v>
      </c>
    </row>
    <row r="12" spans="1:7" ht="50.1" customHeight="1" x14ac:dyDescent="0.15">
      <c r="A12" s="6" t="s">
        <v>56</v>
      </c>
      <c r="B12" s="5" t="s">
        <v>57</v>
      </c>
      <c r="C12" s="5" t="s">
        <v>58</v>
      </c>
      <c r="D12" s="5" t="s">
        <v>45</v>
      </c>
      <c r="E12" s="8">
        <v>75854506.780000001</v>
      </c>
      <c r="F12" s="8">
        <v>75796552.170000002</v>
      </c>
      <c r="G12" s="8">
        <v>75796552.170000002</v>
      </c>
    </row>
    <row r="13" spans="1:7" ht="63" customHeight="1" x14ac:dyDescent="0.15">
      <c r="A13" s="6" t="s">
        <v>59</v>
      </c>
      <c r="B13" s="5" t="s">
        <v>60</v>
      </c>
      <c r="C13" s="5" t="s">
        <v>58</v>
      </c>
      <c r="D13" s="5" t="s">
        <v>45</v>
      </c>
      <c r="E13" s="8">
        <v>72764506.780000001</v>
      </c>
      <c r="F13" s="8">
        <v>73796552.170000002</v>
      </c>
      <c r="G13" s="8">
        <v>73796552.170000002</v>
      </c>
    </row>
    <row r="14" spans="1:7" ht="75" customHeight="1" x14ac:dyDescent="0.15">
      <c r="A14" s="6" t="s">
        <v>61</v>
      </c>
      <c r="B14" s="5" t="s">
        <v>62</v>
      </c>
      <c r="C14" s="5" t="s">
        <v>58</v>
      </c>
      <c r="D14" s="5" t="s">
        <v>45</v>
      </c>
      <c r="E14" s="8" t="s">
        <v>53</v>
      </c>
      <c r="F14" s="8" t="s">
        <v>53</v>
      </c>
      <c r="G14" s="8" t="s">
        <v>53</v>
      </c>
    </row>
    <row r="15" spans="1:7" ht="24.95" customHeight="1" x14ac:dyDescent="0.15">
      <c r="A15" s="6" t="s">
        <v>63</v>
      </c>
      <c r="B15" s="5" t="s">
        <v>64</v>
      </c>
      <c r="C15" s="5" t="s">
        <v>58</v>
      </c>
      <c r="D15" s="5" t="s">
        <v>45</v>
      </c>
      <c r="E15" s="8">
        <v>3090000</v>
      </c>
      <c r="F15" s="8">
        <v>2000000</v>
      </c>
      <c r="G15" s="8">
        <v>2000000</v>
      </c>
    </row>
    <row r="16" spans="1:7" ht="24.95" customHeight="1" x14ac:dyDescent="0.15">
      <c r="A16" s="6" t="s">
        <v>65</v>
      </c>
      <c r="B16" s="5" t="s">
        <v>66</v>
      </c>
      <c r="C16" s="5" t="s">
        <v>67</v>
      </c>
      <c r="D16" s="5" t="s">
        <v>45</v>
      </c>
      <c r="E16" s="8" t="s">
        <v>53</v>
      </c>
      <c r="F16" s="8" t="s">
        <v>53</v>
      </c>
      <c r="G16" s="8" t="s">
        <v>53</v>
      </c>
    </row>
    <row r="17" spans="1:7" ht="24.95" customHeight="1" x14ac:dyDescent="0.15">
      <c r="A17" s="6" t="s">
        <v>68</v>
      </c>
      <c r="B17" s="5" t="s">
        <v>69</v>
      </c>
      <c r="C17" s="5" t="s">
        <v>70</v>
      </c>
      <c r="D17" s="5" t="s">
        <v>45</v>
      </c>
      <c r="E17" s="8">
        <v>24751604.780000001</v>
      </c>
      <c r="F17" s="8">
        <v>2577960</v>
      </c>
      <c r="G17" s="8">
        <v>2577960</v>
      </c>
    </row>
    <row r="18" spans="1:7" ht="38.1" customHeight="1" x14ac:dyDescent="0.15">
      <c r="A18" s="6" t="s">
        <v>71</v>
      </c>
      <c r="B18" s="5" t="s">
        <v>72</v>
      </c>
      <c r="C18" s="5" t="s">
        <v>70</v>
      </c>
      <c r="D18" s="5" t="s">
        <v>45</v>
      </c>
      <c r="E18" s="8">
        <v>24679604.780000001</v>
      </c>
      <c r="F18" s="8">
        <v>2577960</v>
      </c>
      <c r="G18" s="8">
        <v>2577960</v>
      </c>
    </row>
    <row r="19" spans="1:7" ht="24.95" customHeight="1" x14ac:dyDescent="0.15">
      <c r="A19" s="6" t="s">
        <v>73</v>
      </c>
      <c r="B19" s="5" t="s">
        <v>74</v>
      </c>
      <c r="C19" s="5" t="s">
        <v>70</v>
      </c>
      <c r="D19" s="5" t="s">
        <v>45</v>
      </c>
      <c r="E19" s="8" t="s">
        <v>53</v>
      </c>
      <c r="F19" s="8" t="s">
        <v>53</v>
      </c>
      <c r="G19" s="8" t="s">
        <v>53</v>
      </c>
    </row>
    <row r="20" spans="1:7" ht="75" customHeight="1" x14ac:dyDescent="0.15">
      <c r="A20" s="6" t="s">
        <v>75</v>
      </c>
      <c r="B20" s="5" t="s">
        <v>76</v>
      </c>
      <c r="C20" s="5" t="s">
        <v>70</v>
      </c>
      <c r="D20" s="5" t="s">
        <v>45</v>
      </c>
      <c r="E20" s="8">
        <v>72000</v>
      </c>
      <c r="F20" s="8" t="s">
        <v>53</v>
      </c>
      <c r="G20" s="8" t="s">
        <v>53</v>
      </c>
    </row>
    <row r="21" spans="1:7" ht="24.95" customHeight="1" x14ac:dyDescent="0.15">
      <c r="A21" s="6" t="s">
        <v>77</v>
      </c>
      <c r="B21" s="5" t="s">
        <v>78</v>
      </c>
      <c r="C21" s="5" t="s">
        <v>79</v>
      </c>
      <c r="D21" s="5" t="s">
        <v>45</v>
      </c>
      <c r="E21" s="8" t="s">
        <v>53</v>
      </c>
      <c r="F21" s="8" t="s">
        <v>53</v>
      </c>
      <c r="G21" s="8" t="s">
        <v>53</v>
      </c>
    </row>
    <row r="22" spans="1:7" ht="24.95" customHeight="1" x14ac:dyDescent="0.15">
      <c r="A22" s="6" t="s">
        <v>80</v>
      </c>
      <c r="B22" s="5" t="s">
        <v>81</v>
      </c>
      <c r="C22" s="5" t="s">
        <v>45</v>
      </c>
      <c r="D22" s="5" t="s">
        <v>45</v>
      </c>
      <c r="E22" s="8">
        <v>40836</v>
      </c>
      <c r="F22" s="8" t="s">
        <v>53</v>
      </c>
      <c r="G22" s="8" t="s">
        <v>53</v>
      </c>
    </row>
    <row r="23" spans="1:7" ht="63" customHeight="1" x14ac:dyDescent="0.15">
      <c r="A23" s="6" t="s">
        <v>82</v>
      </c>
      <c r="B23" s="5" t="s">
        <v>83</v>
      </c>
      <c r="C23" s="5" t="s">
        <v>84</v>
      </c>
      <c r="D23" s="5" t="s">
        <v>45</v>
      </c>
      <c r="E23" s="8">
        <v>40836</v>
      </c>
      <c r="F23" s="8" t="s">
        <v>53</v>
      </c>
      <c r="G23" s="8" t="s">
        <v>53</v>
      </c>
    </row>
    <row r="24" spans="1:7" ht="38.1" customHeight="1" x14ac:dyDescent="0.15">
      <c r="A24" s="6" t="s">
        <v>85</v>
      </c>
      <c r="B24" s="5" t="s">
        <v>86</v>
      </c>
      <c r="C24" s="5" t="s">
        <v>87</v>
      </c>
      <c r="D24" s="5" t="s">
        <v>45</v>
      </c>
      <c r="E24" s="8" t="s">
        <v>53</v>
      </c>
      <c r="F24" s="8" t="s">
        <v>53</v>
      </c>
      <c r="G24" s="8" t="s">
        <v>53</v>
      </c>
    </row>
    <row r="25" spans="1:7" ht="24.95" customHeight="1" x14ac:dyDescent="0.15">
      <c r="A25" s="6" t="s">
        <v>88</v>
      </c>
      <c r="B25" s="5" t="s">
        <v>89</v>
      </c>
      <c r="C25" s="5" t="s">
        <v>90</v>
      </c>
      <c r="D25" s="5" t="s">
        <v>45</v>
      </c>
      <c r="E25" s="8" t="s">
        <v>53</v>
      </c>
      <c r="F25" s="8" t="s">
        <v>53</v>
      </c>
      <c r="G25" s="8" t="s">
        <v>53</v>
      </c>
    </row>
    <row r="26" spans="1:7" ht="24.95" customHeight="1" x14ac:dyDescent="0.15">
      <c r="A26" s="6" t="s">
        <v>91</v>
      </c>
      <c r="B26" s="5" t="s">
        <v>92</v>
      </c>
      <c r="C26" s="5" t="s">
        <v>93</v>
      </c>
      <c r="D26" s="5" t="s">
        <v>45</v>
      </c>
      <c r="E26" s="8" t="s">
        <v>53</v>
      </c>
      <c r="F26" s="8" t="s">
        <v>53</v>
      </c>
      <c r="G26" s="8" t="s">
        <v>53</v>
      </c>
    </row>
    <row r="27" spans="1:7" ht="24.95" customHeight="1" x14ac:dyDescent="0.15">
      <c r="A27" s="6" t="s">
        <v>94</v>
      </c>
      <c r="B27" s="5" t="s">
        <v>95</v>
      </c>
      <c r="C27" s="5" t="s">
        <v>96</v>
      </c>
      <c r="D27" s="5" t="s">
        <v>45</v>
      </c>
      <c r="E27" s="8">
        <v>40836</v>
      </c>
      <c r="F27" s="8" t="s">
        <v>53</v>
      </c>
      <c r="G27" s="8" t="s">
        <v>53</v>
      </c>
    </row>
    <row r="28" spans="1:7" ht="24.95" customHeight="1" x14ac:dyDescent="0.15">
      <c r="A28" s="6" t="s">
        <v>97</v>
      </c>
      <c r="B28" s="5" t="s">
        <v>98</v>
      </c>
      <c r="C28" s="5" t="s">
        <v>99</v>
      </c>
      <c r="D28" s="5" t="s">
        <v>45</v>
      </c>
      <c r="E28" s="8" t="s">
        <v>53</v>
      </c>
      <c r="F28" s="8" t="s">
        <v>53</v>
      </c>
      <c r="G28" s="8" t="s">
        <v>53</v>
      </c>
    </row>
    <row r="29" spans="1:7" ht="63" customHeight="1" x14ac:dyDescent="0.15">
      <c r="A29" s="6" t="s">
        <v>100</v>
      </c>
      <c r="B29" s="5" t="s">
        <v>101</v>
      </c>
      <c r="C29" s="5" t="s">
        <v>102</v>
      </c>
      <c r="D29" s="5" t="s">
        <v>45</v>
      </c>
      <c r="E29" s="8" t="s">
        <v>53</v>
      </c>
      <c r="F29" s="8" t="s">
        <v>53</v>
      </c>
      <c r="G29" s="8" t="s">
        <v>53</v>
      </c>
    </row>
    <row r="30" spans="1:7" ht="50.1" customHeight="1" x14ac:dyDescent="0.15">
      <c r="A30" s="6" t="s">
        <v>103</v>
      </c>
      <c r="B30" s="5" t="s">
        <v>104</v>
      </c>
      <c r="C30" s="5" t="s">
        <v>105</v>
      </c>
      <c r="D30" s="5" t="s">
        <v>45</v>
      </c>
      <c r="E30" s="8" t="s">
        <v>53</v>
      </c>
      <c r="F30" s="8" t="s">
        <v>53</v>
      </c>
      <c r="G30" s="8" t="s">
        <v>53</v>
      </c>
    </row>
    <row r="31" spans="1:7" ht="50.1" customHeight="1" x14ac:dyDescent="0.15">
      <c r="A31" s="6" t="s">
        <v>106</v>
      </c>
      <c r="B31" s="5" t="s">
        <v>107</v>
      </c>
      <c r="C31" s="5" t="s">
        <v>108</v>
      </c>
      <c r="D31" s="5" t="s">
        <v>45</v>
      </c>
      <c r="E31" s="8" t="s">
        <v>53</v>
      </c>
      <c r="F31" s="8" t="s">
        <v>53</v>
      </c>
      <c r="G31" s="8" t="s">
        <v>53</v>
      </c>
    </row>
    <row r="32" spans="1:7" ht="24.95" customHeight="1" x14ac:dyDescent="0.15">
      <c r="A32" s="6" t="s">
        <v>109</v>
      </c>
      <c r="B32" s="5" t="s">
        <v>110</v>
      </c>
      <c r="C32" s="5" t="s">
        <v>45</v>
      </c>
      <c r="D32" s="5" t="s">
        <v>45</v>
      </c>
      <c r="E32" s="8">
        <v>1499</v>
      </c>
      <c r="F32" s="8" t="s">
        <v>53</v>
      </c>
      <c r="G32" s="8" t="s">
        <v>53</v>
      </c>
    </row>
    <row r="33" spans="1:7" ht="38.1" customHeight="1" x14ac:dyDescent="0.15">
      <c r="A33" s="6" t="s">
        <v>111</v>
      </c>
      <c r="B33" s="5" t="s">
        <v>112</v>
      </c>
      <c r="C33" s="5" t="s">
        <v>113</v>
      </c>
      <c r="D33" s="5" t="s">
        <v>45</v>
      </c>
      <c r="E33" s="8">
        <v>1499</v>
      </c>
      <c r="F33" s="8" t="s">
        <v>53</v>
      </c>
      <c r="G33" s="8" t="s">
        <v>53</v>
      </c>
    </row>
    <row r="34" spans="1:7" ht="50.1" customHeight="1" x14ac:dyDescent="0.15">
      <c r="A34" s="6" t="s">
        <v>114</v>
      </c>
      <c r="B34" s="5" t="s">
        <v>115</v>
      </c>
      <c r="C34" s="5" t="s">
        <v>116</v>
      </c>
      <c r="D34" s="5" t="s">
        <v>45</v>
      </c>
      <c r="E34" s="8" t="s">
        <v>53</v>
      </c>
      <c r="F34" s="8" t="s">
        <v>53</v>
      </c>
      <c r="G34" s="8" t="s">
        <v>53</v>
      </c>
    </row>
    <row r="35" spans="1:7" ht="24.95" customHeight="1" x14ac:dyDescent="0.15">
      <c r="A35" s="6" t="s">
        <v>117</v>
      </c>
      <c r="B35" s="5" t="s">
        <v>118</v>
      </c>
      <c r="C35" s="5" t="s">
        <v>119</v>
      </c>
      <c r="D35" s="5" t="s">
        <v>45</v>
      </c>
      <c r="E35" s="8" t="s">
        <v>53</v>
      </c>
      <c r="F35" s="8" t="s">
        <v>53</v>
      </c>
      <c r="G35" s="8" t="s">
        <v>53</v>
      </c>
    </row>
    <row r="36" spans="1:7" ht="24.95" customHeight="1" x14ac:dyDescent="0.15">
      <c r="A36" s="6" t="s">
        <v>120</v>
      </c>
      <c r="B36" s="5" t="s">
        <v>121</v>
      </c>
      <c r="C36" s="5" t="s">
        <v>45</v>
      </c>
      <c r="D36" s="5" t="s">
        <v>45</v>
      </c>
      <c r="E36" s="8">
        <v>101875741.23</v>
      </c>
      <c r="F36" s="8">
        <v>78374512.170000002</v>
      </c>
      <c r="G36" s="8">
        <v>78374512.170000002</v>
      </c>
    </row>
    <row r="37" spans="1:7" ht="38.1" customHeight="1" x14ac:dyDescent="0.15">
      <c r="A37" s="6" t="s">
        <v>122</v>
      </c>
      <c r="B37" s="5" t="s">
        <v>123</v>
      </c>
      <c r="C37" s="5" t="s">
        <v>45</v>
      </c>
      <c r="D37" s="5" t="s">
        <v>45</v>
      </c>
      <c r="E37" s="8">
        <v>60247689.670000002</v>
      </c>
      <c r="F37" s="8">
        <v>58845649.100000001</v>
      </c>
      <c r="G37" s="8">
        <v>58845649.100000001</v>
      </c>
    </row>
    <row r="38" spans="1:7" ht="38.1" customHeight="1" x14ac:dyDescent="0.15">
      <c r="A38" s="6" t="s">
        <v>124</v>
      </c>
      <c r="B38" s="5" t="s">
        <v>125</v>
      </c>
      <c r="C38" s="5" t="s">
        <v>126</v>
      </c>
      <c r="D38" s="5" t="s">
        <v>45</v>
      </c>
      <c r="E38" s="8">
        <v>46247856.890000001</v>
      </c>
      <c r="F38" s="8">
        <v>45196351.07</v>
      </c>
      <c r="G38" s="8">
        <v>45196351.07</v>
      </c>
    </row>
    <row r="39" spans="1:7" ht="50.1" customHeight="1" x14ac:dyDescent="0.15">
      <c r="A39" s="6" t="s">
        <v>127</v>
      </c>
      <c r="B39" s="5" t="s">
        <v>128</v>
      </c>
      <c r="C39" s="5" t="s">
        <v>129</v>
      </c>
      <c r="D39" s="5" t="s">
        <v>45</v>
      </c>
      <c r="E39" s="8">
        <v>26000</v>
      </c>
      <c r="F39" s="8">
        <v>0</v>
      </c>
      <c r="G39" s="8">
        <v>0</v>
      </c>
    </row>
    <row r="40" spans="1:7" ht="50.1" customHeight="1" x14ac:dyDescent="0.15">
      <c r="A40" s="6" t="s">
        <v>130</v>
      </c>
      <c r="B40" s="5" t="s">
        <v>131</v>
      </c>
      <c r="C40" s="5" t="s">
        <v>132</v>
      </c>
      <c r="D40" s="5" t="s">
        <v>45</v>
      </c>
      <c r="E40" s="8">
        <v>10000</v>
      </c>
      <c r="F40" s="8">
        <v>0</v>
      </c>
      <c r="G40" s="8">
        <v>0</v>
      </c>
    </row>
    <row r="41" spans="1:7" ht="75" customHeight="1" x14ac:dyDescent="0.15">
      <c r="A41" s="6" t="s">
        <v>133</v>
      </c>
      <c r="B41" s="5" t="s">
        <v>134</v>
      </c>
      <c r="C41" s="5" t="s">
        <v>135</v>
      </c>
      <c r="D41" s="5" t="s">
        <v>45</v>
      </c>
      <c r="E41" s="8">
        <v>13963832.779999999</v>
      </c>
      <c r="F41" s="8">
        <v>13649298.029999999</v>
      </c>
      <c r="G41" s="8">
        <v>13649298.029999999</v>
      </c>
    </row>
    <row r="42" spans="1:7" ht="38.1" customHeight="1" x14ac:dyDescent="0.15">
      <c r="A42" s="6" t="s">
        <v>136</v>
      </c>
      <c r="B42" s="5" t="s">
        <v>137</v>
      </c>
      <c r="C42" s="5" t="s">
        <v>135</v>
      </c>
      <c r="D42" s="5" t="s">
        <v>45</v>
      </c>
      <c r="E42" s="8">
        <v>13963832.779999999</v>
      </c>
      <c r="F42" s="8">
        <v>13649298.029999999</v>
      </c>
      <c r="G42" s="8">
        <v>13649298.029999999</v>
      </c>
    </row>
    <row r="43" spans="1:7" ht="24.95" customHeight="1" x14ac:dyDescent="0.15">
      <c r="A43" s="6" t="s">
        <v>138</v>
      </c>
      <c r="B43" s="5" t="s">
        <v>139</v>
      </c>
      <c r="C43" s="5" t="s">
        <v>135</v>
      </c>
      <c r="D43" s="5" t="s">
        <v>45</v>
      </c>
      <c r="E43" s="8" t="s">
        <v>53</v>
      </c>
      <c r="F43" s="8" t="s">
        <v>53</v>
      </c>
      <c r="G43" s="8" t="s">
        <v>53</v>
      </c>
    </row>
    <row r="44" spans="1:7" ht="50.1" customHeight="1" x14ac:dyDescent="0.15">
      <c r="A44" s="6" t="s">
        <v>140</v>
      </c>
      <c r="B44" s="5" t="s">
        <v>141</v>
      </c>
      <c r="C44" s="5" t="s">
        <v>142</v>
      </c>
      <c r="D44" s="5" t="s">
        <v>45</v>
      </c>
      <c r="E44" s="8" t="s">
        <v>53</v>
      </c>
      <c r="F44" s="8" t="s">
        <v>53</v>
      </c>
      <c r="G44" s="8" t="s">
        <v>53</v>
      </c>
    </row>
    <row r="45" spans="1:7" ht="63" customHeight="1" x14ac:dyDescent="0.15">
      <c r="A45" s="6" t="s">
        <v>143</v>
      </c>
      <c r="B45" s="5" t="s">
        <v>144</v>
      </c>
      <c r="C45" s="5" t="s">
        <v>145</v>
      </c>
      <c r="D45" s="5" t="s">
        <v>45</v>
      </c>
      <c r="E45" s="8" t="s">
        <v>53</v>
      </c>
      <c r="F45" s="8" t="s">
        <v>53</v>
      </c>
      <c r="G45" s="8" t="s">
        <v>53</v>
      </c>
    </row>
    <row r="46" spans="1:7" ht="50.1" customHeight="1" x14ac:dyDescent="0.15">
      <c r="A46" s="6" t="s">
        <v>146</v>
      </c>
      <c r="B46" s="5" t="s">
        <v>147</v>
      </c>
      <c r="C46" s="5" t="s">
        <v>148</v>
      </c>
      <c r="D46" s="5" t="s">
        <v>45</v>
      </c>
      <c r="E46" s="8" t="s">
        <v>53</v>
      </c>
      <c r="F46" s="8" t="s">
        <v>53</v>
      </c>
      <c r="G46" s="8" t="s">
        <v>53</v>
      </c>
    </row>
    <row r="47" spans="1:7" ht="63" customHeight="1" x14ac:dyDescent="0.15">
      <c r="A47" s="6" t="s">
        <v>149</v>
      </c>
      <c r="B47" s="5" t="s">
        <v>150</v>
      </c>
      <c r="C47" s="5" t="s">
        <v>151</v>
      </c>
      <c r="D47" s="5" t="s">
        <v>45</v>
      </c>
      <c r="E47" s="8" t="s">
        <v>53</v>
      </c>
      <c r="F47" s="8" t="s">
        <v>53</v>
      </c>
      <c r="G47" s="8" t="s">
        <v>53</v>
      </c>
    </row>
    <row r="48" spans="1:7" ht="24.95" customHeight="1" x14ac:dyDescent="0.15">
      <c r="A48" s="6" t="s">
        <v>152</v>
      </c>
      <c r="B48" s="5" t="s">
        <v>153</v>
      </c>
      <c r="C48" s="5" t="s">
        <v>154</v>
      </c>
      <c r="D48" s="5" t="s">
        <v>45</v>
      </c>
      <c r="E48" s="8">
        <v>10976235.300000001</v>
      </c>
      <c r="F48" s="8">
        <v>0</v>
      </c>
      <c r="G48" s="8">
        <v>0</v>
      </c>
    </row>
    <row r="49" spans="1:7" ht="63" customHeight="1" x14ac:dyDescent="0.15">
      <c r="A49" s="6" t="s">
        <v>155</v>
      </c>
      <c r="B49" s="5" t="s">
        <v>156</v>
      </c>
      <c r="C49" s="5" t="s">
        <v>157</v>
      </c>
      <c r="D49" s="5" t="s">
        <v>45</v>
      </c>
      <c r="E49" s="8">
        <v>4706139.3</v>
      </c>
      <c r="F49" s="8">
        <v>0</v>
      </c>
      <c r="G49" s="8">
        <v>0</v>
      </c>
    </row>
    <row r="50" spans="1:7" ht="50.1" customHeight="1" x14ac:dyDescent="0.15">
      <c r="A50" s="6" t="s">
        <v>158</v>
      </c>
      <c r="B50" s="5" t="s">
        <v>159</v>
      </c>
      <c r="C50" s="5" t="s">
        <v>160</v>
      </c>
      <c r="D50" s="5" t="s">
        <v>45</v>
      </c>
      <c r="E50" s="8">
        <v>1200000</v>
      </c>
      <c r="F50" s="8">
        <v>0</v>
      </c>
      <c r="G50" s="8">
        <v>0</v>
      </c>
    </row>
    <row r="51" spans="1:7" ht="50.1" customHeight="1" x14ac:dyDescent="0.15">
      <c r="A51" s="6" t="s">
        <v>161</v>
      </c>
      <c r="B51" s="5" t="s">
        <v>162</v>
      </c>
      <c r="C51" s="5" t="s">
        <v>163</v>
      </c>
      <c r="D51" s="5" t="s">
        <v>45</v>
      </c>
      <c r="E51" s="8">
        <v>5070096</v>
      </c>
      <c r="F51" s="8">
        <v>0</v>
      </c>
      <c r="G51" s="8">
        <v>0</v>
      </c>
    </row>
    <row r="52" spans="1:7" ht="99.95" customHeight="1" x14ac:dyDescent="0.15">
      <c r="A52" s="6" t="s">
        <v>164</v>
      </c>
      <c r="B52" s="5" t="s">
        <v>165</v>
      </c>
      <c r="C52" s="5" t="s">
        <v>166</v>
      </c>
      <c r="D52" s="5" t="s">
        <v>45</v>
      </c>
      <c r="E52" s="8" t="s">
        <v>53</v>
      </c>
      <c r="F52" s="8" t="s">
        <v>53</v>
      </c>
      <c r="G52" s="8" t="s">
        <v>53</v>
      </c>
    </row>
    <row r="53" spans="1:7" ht="24.95" customHeight="1" x14ac:dyDescent="0.15">
      <c r="A53" s="6" t="s">
        <v>167</v>
      </c>
      <c r="B53" s="5" t="s">
        <v>168</v>
      </c>
      <c r="C53" s="5" t="s">
        <v>169</v>
      </c>
      <c r="D53" s="5" t="s">
        <v>45</v>
      </c>
      <c r="E53" s="8" t="s">
        <v>53</v>
      </c>
      <c r="F53" s="8" t="s">
        <v>53</v>
      </c>
      <c r="G53" s="8" t="s">
        <v>53</v>
      </c>
    </row>
    <row r="54" spans="1:7" ht="24.95" customHeight="1" x14ac:dyDescent="0.15">
      <c r="A54" s="6" t="s">
        <v>170</v>
      </c>
      <c r="B54" s="5" t="s">
        <v>171</v>
      </c>
      <c r="C54" s="5" t="s">
        <v>172</v>
      </c>
      <c r="D54" s="5" t="s">
        <v>45</v>
      </c>
      <c r="E54" s="8">
        <v>1519167.88</v>
      </c>
      <c r="F54" s="8">
        <v>1457377.06</v>
      </c>
      <c r="G54" s="8">
        <v>1457377.06</v>
      </c>
    </row>
    <row r="55" spans="1:7" ht="38.1" customHeight="1" x14ac:dyDescent="0.15">
      <c r="A55" s="6" t="s">
        <v>173</v>
      </c>
      <c r="B55" s="5" t="s">
        <v>174</v>
      </c>
      <c r="C55" s="5" t="s">
        <v>175</v>
      </c>
      <c r="D55" s="5" t="s">
        <v>45</v>
      </c>
      <c r="E55" s="8">
        <v>1468567.88</v>
      </c>
      <c r="F55" s="8">
        <v>1457377.06</v>
      </c>
      <c r="G55" s="8">
        <v>1457377.06</v>
      </c>
    </row>
    <row r="56" spans="1:7" ht="75" customHeight="1" x14ac:dyDescent="0.15">
      <c r="A56" s="6" t="s">
        <v>176</v>
      </c>
      <c r="B56" s="5" t="s">
        <v>177</v>
      </c>
      <c r="C56" s="5" t="s">
        <v>178</v>
      </c>
      <c r="D56" s="5" t="s">
        <v>45</v>
      </c>
      <c r="E56" s="8">
        <v>50600</v>
      </c>
      <c r="F56" s="8">
        <v>0</v>
      </c>
      <c r="G56" s="8">
        <v>0</v>
      </c>
    </row>
    <row r="57" spans="1:7" ht="50.1" customHeight="1" x14ac:dyDescent="0.15">
      <c r="A57" s="6" t="s">
        <v>179</v>
      </c>
      <c r="B57" s="5" t="s">
        <v>180</v>
      </c>
      <c r="C57" s="5" t="s">
        <v>181</v>
      </c>
      <c r="D57" s="5" t="s">
        <v>45</v>
      </c>
      <c r="E57" s="8" t="s">
        <v>53</v>
      </c>
      <c r="F57" s="8" t="s">
        <v>53</v>
      </c>
      <c r="G57" s="8" t="s">
        <v>53</v>
      </c>
    </row>
    <row r="58" spans="1:7" ht="50.1" customHeight="1" x14ac:dyDescent="0.15">
      <c r="A58" s="6" t="s">
        <v>182</v>
      </c>
      <c r="B58" s="5" t="s">
        <v>183</v>
      </c>
      <c r="C58" s="5" t="s">
        <v>45</v>
      </c>
      <c r="D58" s="5" t="s">
        <v>45</v>
      </c>
      <c r="E58" s="8" t="s">
        <v>53</v>
      </c>
      <c r="F58" s="8" t="s">
        <v>53</v>
      </c>
      <c r="G58" s="8" t="s">
        <v>53</v>
      </c>
    </row>
    <row r="59" spans="1:7" ht="38.1" customHeight="1" x14ac:dyDescent="0.15">
      <c r="A59" s="6" t="s">
        <v>184</v>
      </c>
      <c r="B59" s="5" t="s">
        <v>185</v>
      </c>
      <c r="C59" s="5" t="s">
        <v>186</v>
      </c>
      <c r="D59" s="5" t="s">
        <v>45</v>
      </c>
      <c r="E59" s="8" t="s">
        <v>53</v>
      </c>
      <c r="F59" s="8" t="s">
        <v>53</v>
      </c>
      <c r="G59" s="8" t="s">
        <v>53</v>
      </c>
    </row>
    <row r="60" spans="1:7" ht="24.95" customHeight="1" x14ac:dyDescent="0.15">
      <c r="A60" s="6" t="s">
        <v>187</v>
      </c>
      <c r="B60" s="5" t="s">
        <v>188</v>
      </c>
      <c r="C60" s="5" t="s">
        <v>189</v>
      </c>
      <c r="D60" s="5" t="s">
        <v>45</v>
      </c>
      <c r="E60" s="8" t="s">
        <v>53</v>
      </c>
      <c r="F60" s="8" t="s">
        <v>53</v>
      </c>
      <c r="G60" s="8" t="s">
        <v>53</v>
      </c>
    </row>
    <row r="61" spans="1:7" ht="63" customHeight="1" x14ac:dyDescent="0.15">
      <c r="A61" s="6" t="s">
        <v>190</v>
      </c>
      <c r="B61" s="5" t="s">
        <v>191</v>
      </c>
      <c r="C61" s="5" t="s">
        <v>192</v>
      </c>
      <c r="D61" s="5" t="s">
        <v>45</v>
      </c>
      <c r="E61" s="8" t="s">
        <v>53</v>
      </c>
      <c r="F61" s="8" t="s">
        <v>53</v>
      </c>
      <c r="G61" s="8" t="s">
        <v>53</v>
      </c>
    </row>
    <row r="62" spans="1:7" ht="50.1" customHeight="1" x14ac:dyDescent="0.15">
      <c r="A62" s="6" t="s">
        <v>193</v>
      </c>
      <c r="B62" s="5" t="s">
        <v>194</v>
      </c>
      <c r="C62" s="5" t="s">
        <v>195</v>
      </c>
      <c r="D62" s="5" t="s">
        <v>45</v>
      </c>
      <c r="E62" s="8" t="s">
        <v>53</v>
      </c>
      <c r="F62" s="8" t="s">
        <v>53</v>
      </c>
      <c r="G62" s="8" t="s">
        <v>53</v>
      </c>
    </row>
    <row r="63" spans="1:7" ht="24.95" customHeight="1" x14ac:dyDescent="0.15">
      <c r="A63" s="6" t="s">
        <v>196</v>
      </c>
      <c r="B63" s="5" t="s">
        <v>197</v>
      </c>
      <c r="C63" s="5" t="s">
        <v>198</v>
      </c>
      <c r="D63" s="5" t="s">
        <v>45</v>
      </c>
      <c r="E63" s="8" t="s">
        <v>53</v>
      </c>
      <c r="F63" s="8" t="s">
        <v>53</v>
      </c>
      <c r="G63" s="8" t="s">
        <v>53</v>
      </c>
    </row>
    <row r="64" spans="1:7" ht="87.95" customHeight="1" x14ac:dyDescent="0.15">
      <c r="A64" s="6" t="s">
        <v>199</v>
      </c>
      <c r="B64" s="5" t="s">
        <v>200</v>
      </c>
      <c r="C64" s="5" t="s">
        <v>201</v>
      </c>
      <c r="D64" s="5" t="s">
        <v>45</v>
      </c>
      <c r="E64" s="8" t="s">
        <v>53</v>
      </c>
      <c r="F64" s="8" t="s">
        <v>53</v>
      </c>
      <c r="G64" s="8" t="s">
        <v>53</v>
      </c>
    </row>
    <row r="65" spans="1:7" ht="50.1" customHeight="1" x14ac:dyDescent="0.15">
      <c r="A65" s="6" t="s">
        <v>202</v>
      </c>
      <c r="B65" s="5" t="s">
        <v>203</v>
      </c>
      <c r="C65" s="5" t="s">
        <v>45</v>
      </c>
      <c r="D65" s="5"/>
      <c r="E65" s="8" t="s">
        <v>53</v>
      </c>
      <c r="F65" s="8" t="s">
        <v>53</v>
      </c>
      <c r="G65" s="8" t="s">
        <v>53</v>
      </c>
    </row>
    <row r="66" spans="1:7" ht="75" customHeight="1" x14ac:dyDescent="0.15">
      <c r="A66" s="6" t="s">
        <v>204</v>
      </c>
      <c r="B66" s="5" t="s">
        <v>205</v>
      </c>
      <c r="C66" s="5" t="s">
        <v>206</v>
      </c>
      <c r="D66" s="5" t="s">
        <v>45</v>
      </c>
      <c r="E66" s="8" t="s">
        <v>53</v>
      </c>
      <c r="F66" s="8" t="s">
        <v>53</v>
      </c>
      <c r="G66" s="8" t="s">
        <v>53</v>
      </c>
    </row>
    <row r="67" spans="1:7" ht="125.1" customHeight="1" x14ac:dyDescent="0.15">
      <c r="A67" s="6" t="s">
        <v>207</v>
      </c>
      <c r="B67" s="5" t="s">
        <v>208</v>
      </c>
      <c r="C67" s="5" t="s">
        <v>209</v>
      </c>
      <c r="D67" s="5" t="s">
        <v>45</v>
      </c>
      <c r="E67" s="8" t="s">
        <v>53</v>
      </c>
      <c r="F67" s="8" t="s">
        <v>53</v>
      </c>
      <c r="G67" s="8" t="s">
        <v>53</v>
      </c>
    </row>
    <row r="68" spans="1:7" ht="24.95" customHeight="1" x14ac:dyDescent="0.15">
      <c r="A68" s="6" t="s">
        <v>210</v>
      </c>
      <c r="B68" s="5" t="s">
        <v>211</v>
      </c>
      <c r="C68" s="5" t="s">
        <v>45</v>
      </c>
      <c r="D68" s="5" t="s">
        <v>45</v>
      </c>
      <c r="E68" s="8">
        <v>29132648.379999999</v>
      </c>
      <c r="F68" s="8">
        <v>18071486.010000002</v>
      </c>
      <c r="G68" s="8">
        <v>18071486.010000002</v>
      </c>
    </row>
    <row r="69" spans="1:7" ht="63" customHeight="1" x14ac:dyDescent="0.15">
      <c r="A69" s="6" t="s">
        <v>212</v>
      </c>
      <c r="B69" s="5" t="s">
        <v>213</v>
      </c>
      <c r="C69" s="5" t="s">
        <v>214</v>
      </c>
      <c r="D69" s="5" t="s">
        <v>45</v>
      </c>
      <c r="E69" s="8" t="s">
        <v>53</v>
      </c>
      <c r="F69" s="8" t="s">
        <v>53</v>
      </c>
      <c r="G69" s="8" t="s">
        <v>53</v>
      </c>
    </row>
    <row r="70" spans="1:7" ht="50.1" customHeight="1" x14ac:dyDescent="0.15">
      <c r="A70" s="6" t="s">
        <v>215</v>
      </c>
      <c r="B70" s="5" t="s">
        <v>216</v>
      </c>
      <c r="C70" s="5" t="s">
        <v>217</v>
      </c>
      <c r="D70" s="5" t="s">
        <v>45</v>
      </c>
      <c r="E70" s="8">
        <v>5707665.9000000004</v>
      </c>
      <c r="F70" s="8">
        <v>0</v>
      </c>
      <c r="G70" s="8">
        <v>0</v>
      </c>
    </row>
    <row r="71" spans="1:7" ht="24.95" customHeight="1" x14ac:dyDescent="0.15">
      <c r="A71" s="6" t="s">
        <v>218</v>
      </c>
      <c r="B71" s="5" t="s">
        <v>219</v>
      </c>
      <c r="C71" s="5" t="s">
        <v>220</v>
      </c>
      <c r="D71" s="5" t="s">
        <v>45</v>
      </c>
      <c r="E71" s="8">
        <v>17774098.5</v>
      </c>
      <c r="F71" s="8">
        <v>11625486.01</v>
      </c>
      <c r="G71" s="8">
        <v>11625486.01</v>
      </c>
    </row>
    <row r="72" spans="1:7" ht="87.95" customHeight="1" x14ac:dyDescent="0.15">
      <c r="A72" s="6" t="s">
        <v>221</v>
      </c>
      <c r="B72" s="5" t="s">
        <v>222</v>
      </c>
      <c r="C72" s="5" t="s">
        <v>223</v>
      </c>
      <c r="D72" s="5" t="s">
        <v>45</v>
      </c>
      <c r="E72" s="8" t="s">
        <v>53</v>
      </c>
      <c r="F72" s="8" t="s">
        <v>53</v>
      </c>
      <c r="G72" s="8" t="s">
        <v>53</v>
      </c>
    </row>
    <row r="73" spans="1:7" ht="75" customHeight="1" x14ac:dyDescent="0.15">
      <c r="A73" s="6" t="s">
        <v>224</v>
      </c>
      <c r="B73" s="5" t="s">
        <v>225</v>
      </c>
      <c r="C73" s="5" t="s">
        <v>226</v>
      </c>
      <c r="D73" s="5" t="s">
        <v>45</v>
      </c>
      <c r="E73" s="8" t="s">
        <v>53</v>
      </c>
      <c r="F73" s="8" t="s">
        <v>53</v>
      </c>
      <c r="G73" s="8" t="s">
        <v>53</v>
      </c>
    </row>
    <row r="74" spans="1:7" ht="24.95" customHeight="1" x14ac:dyDescent="0.15">
      <c r="A74" s="6" t="s">
        <v>227</v>
      </c>
      <c r="B74" s="5" t="s">
        <v>228</v>
      </c>
      <c r="C74" s="5" t="s">
        <v>229</v>
      </c>
      <c r="D74" s="5" t="s">
        <v>45</v>
      </c>
      <c r="E74" s="8">
        <v>5650883.9800000004</v>
      </c>
      <c r="F74" s="8">
        <v>6446000</v>
      </c>
      <c r="G74" s="8">
        <v>6446000</v>
      </c>
    </row>
    <row r="75" spans="1:7" ht="50.1" customHeight="1" x14ac:dyDescent="0.15">
      <c r="A75" s="6" t="s">
        <v>230</v>
      </c>
      <c r="B75" s="5" t="s">
        <v>231</v>
      </c>
      <c r="C75" s="5" t="s">
        <v>84</v>
      </c>
      <c r="D75" s="5" t="s">
        <v>45</v>
      </c>
      <c r="E75" s="8" t="s">
        <v>53</v>
      </c>
      <c r="F75" s="8" t="s">
        <v>53</v>
      </c>
      <c r="G75" s="8" t="s">
        <v>53</v>
      </c>
    </row>
    <row r="76" spans="1:7" ht="63" customHeight="1" x14ac:dyDescent="0.15">
      <c r="A76" s="6" t="s">
        <v>232</v>
      </c>
      <c r="B76" s="5" t="s">
        <v>233</v>
      </c>
      <c r="C76" s="5" t="s">
        <v>234</v>
      </c>
      <c r="D76" s="5" t="s">
        <v>45</v>
      </c>
      <c r="E76" s="8" t="s">
        <v>53</v>
      </c>
      <c r="F76" s="8" t="s">
        <v>53</v>
      </c>
      <c r="G76" s="8" t="s">
        <v>53</v>
      </c>
    </row>
    <row r="77" spans="1:7" ht="50.1" customHeight="1" x14ac:dyDescent="0.15">
      <c r="A77" s="6" t="s">
        <v>235</v>
      </c>
      <c r="B77" s="5" t="s">
        <v>236</v>
      </c>
      <c r="C77" s="5" t="s">
        <v>237</v>
      </c>
      <c r="D77" s="5" t="s">
        <v>45</v>
      </c>
      <c r="E77" s="8" t="s">
        <v>53</v>
      </c>
      <c r="F77" s="8" t="s">
        <v>53</v>
      </c>
      <c r="G77" s="8" t="s">
        <v>53</v>
      </c>
    </row>
    <row r="78" spans="1:7" ht="24.95" customHeight="1" x14ac:dyDescent="0.15">
      <c r="A78" s="6" t="s">
        <v>238</v>
      </c>
      <c r="B78" s="5" t="s">
        <v>239</v>
      </c>
      <c r="C78" s="5" t="s">
        <v>45</v>
      </c>
      <c r="D78" s="5" t="s">
        <v>45</v>
      </c>
      <c r="E78" s="8">
        <v>-20000</v>
      </c>
      <c r="F78" s="8" t="s">
        <v>53</v>
      </c>
      <c r="G78" s="8" t="s">
        <v>53</v>
      </c>
    </row>
    <row r="79" spans="1:7" ht="38.1" customHeight="1" x14ac:dyDescent="0.15">
      <c r="A79" s="6" t="s">
        <v>240</v>
      </c>
      <c r="B79" s="5" t="s">
        <v>241</v>
      </c>
      <c r="C79" s="5" t="s">
        <v>79</v>
      </c>
      <c r="D79" s="5" t="s">
        <v>45</v>
      </c>
      <c r="E79" s="8">
        <v>-20000</v>
      </c>
      <c r="F79" s="8" t="s">
        <v>53</v>
      </c>
      <c r="G79" s="8" t="s">
        <v>53</v>
      </c>
    </row>
    <row r="80" spans="1:7" ht="24.95" customHeight="1" x14ac:dyDescent="0.15">
      <c r="A80" s="6" t="s">
        <v>242</v>
      </c>
      <c r="B80" s="5" t="s">
        <v>243</v>
      </c>
      <c r="C80" s="5" t="s">
        <v>79</v>
      </c>
      <c r="D80" s="5" t="s">
        <v>45</v>
      </c>
      <c r="E80" s="8" t="s">
        <v>53</v>
      </c>
      <c r="F80" s="8" t="s">
        <v>53</v>
      </c>
      <c r="G80" s="8" t="s">
        <v>53</v>
      </c>
    </row>
    <row r="81" spans="1:7" ht="24.95" customHeight="1" x14ac:dyDescent="0.15">
      <c r="A81" s="6" t="s">
        <v>244</v>
      </c>
      <c r="B81" s="5" t="s">
        <v>245</v>
      </c>
      <c r="C81" s="5" t="s">
        <v>79</v>
      </c>
      <c r="D81" s="5" t="s">
        <v>45</v>
      </c>
      <c r="E81" s="8" t="s">
        <v>53</v>
      </c>
      <c r="F81" s="8" t="s">
        <v>53</v>
      </c>
      <c r="G81" s="8" t="s">
        <v>53</v>
      </c>
    </row>
    <row r="82" spans="1:7" ht="24.95" customHeight="1" x14ac:dyDescent="0.15">
      <c r="A82" s="6" t="s">
        <v>246</v>
      </c>
      <c r="B82" s="5" t="s">
        <v>247</v>
      </c>
      <c r="C82" s="5" t="s">
        <v>45</v>
      </c>
      <c r="D82" s="5" t="s">
        <v>45</v>
      </c>
      <c r="E82" s="8">
        <v>3179977.75</v>
      </c>
      <c r="F82" s="8">
        <v>0</v>
      </c>
      <c r="G82" s="8">
        <v>0</v>
      </c>
    </row>
    <row r="83" spans="1:7" ht="38.1" customHeight="1" x14ac:dyDescent="0.15">
      <c r="A83" s="6" t="s">
        <v>248</v>
      </c>
      <c r="B83" s="5" t="s">
        <v>249</v>
      </c>
      <c r="C83" s="5" t="s">
        <v>250</v>
      </c>
      <c r="D83" s="5" t="s">
        <v>45</v>
      </c>
      <c r="E83" s="8">
        <v>3179977.75</v>
      </c>
      <c r="F83" s="8">
        <v>0</v>
      </c>
      <c r="G83" s="8">
        <v>0</v>
      </c>
    </row>
    <row r="84" spans="1:7" ht="50.1" customHeight="1" x14ac:dyDescent="0.15">
      <c r="A84" s="6" t="s">
        <v>251</v>
      </c>
      <c r="B84" s="5" t="s">
        <v>252</v>
      </c>
      <c r="C84" s="5" t="s">
        <v>253</v>
      </c>
      <c r="D84" s="5" t="s">
        <v>45</v>
      </c>
      <c r="E84" s="8" t="s">
        <v>53</v>
      </c>
      <c r="F84" s="8" t="s">
        <v>53</v>
      </c>
      <c r="G84" s="8" t="s">
        <v>53</v>
      </c>
    </row>
    <row r="85" spans="1:7" ht="50.1" customHeight="1" x14ac:dyDescent="0.15">
      <c r="A85" s="6" t="s">
        <v>254</v>
      </c>
      <c r="B85" s="5" t="s">
        <v>255</v>
      </c>
      <c r="C85" s="5" t="s">
        <v>256</v>
      </c>
      <c r="D85" s="5" t="s">
        <v>45</v>
      </c>
      <c r="E85" s="8" t="s">
        <v>53</v>
      </c>
      <c r="F85" s="8" t="s">
        <v>53</v>
      </c>
      <c r="G85" s="8" t="s">
        <v>53</v>
      </c>
    </row>
    <row r="86" spans="1:7" ht="24.95" customHeight="1" x14ac:dyDescent="0.15">
      <c r="A86" s="6" t="s">
        <v>257</v>
      </c>
      <c r="B86" s="5" t="s">
        <v>258</v>
      </c>
      <c r="C86" s="5" t="s">
        <v>259</v>
      </c>
      <c r="D86" s="5" t="s">
        <v>45</v>
      </c>
      <c r="E86" s="8" t="s">
        <v>53</v>
      </c>
      <c r="F86" s="8" t="s">
        <v>53</v>
      </c>
      <c r="G86" s="8" t="s">
        <v>53</v>
      </c>
    </row>
    <row r="87" spans="1:7" ht="24.95" customHeight="1" x14ac:dyDescent="0.15">
      <c r="A87" s="6" t="s">
        <v>260</v>
      </c>
      <c r="B87" s="5" t="s">
        <v>261</v>
      </c>
      <c r="C87" s="5" t="s">
        <v>262</v>
      </c>
      <c r="D87" s="5" t="s">
        <v>45</v>
      </c>
      <c r="E87" s="8" t="s">
        <v>53</v>
      </c>
      <c r="F87" s="8" t="s">
        <v>53</v>
      </c>
      <c r="G87" s="8" t="s">
        <v>53</v>
      </c>
    </row>
    <row r="88" spans="1:7" ht="20.100000000000001" customHeight="1" x14ac:dyDescent="0.15"/>
    <row r="89" spans="1:7" ht="20.100000000000001" customHeight="1" x14ac:dyDescent="0.15">
      <c r="B89" s="15" t="s">
        <v>0</v>
      </c>
      <c r="C89" s="15"/>
      <c r="D89" s="15"/>
      <c r="E89" s="15"/>
      <c r="F89" s="15"/>
      <c r="G89" s="15"/>
    </row>
    <row r="90" spans="1:7" ht="20.100000000000001" customHeight="1" x14ac:dyDescent="0.15">
      <c r="B90" s="17" t="s">
        <v>263</v>
      </c>
      <c r="C90" s="17"/>
      <c r="D90" s="17"/>
      <c r="E90" s="17"/>
      <c r="F90" s="17"/>
      <c r="G90" s="17"/>
    </row>
    <row r="91" spans="1:7" ht="20.100000000000001" customHeight="1" x14ac:dyDescent="0.15">
      <c r="B91" s="17" t="s">
        <v>264</v>
      </c>
      <c r="C91" s="17"/>
      <c r="D91" s="17"/>
      <c r="E91" s="17"/>
      <c r="F91" s="17"/>
      <c r="G91" s="17"/>
    </row>
    <row r="92" spans="1:7" ht="20.100000000000001" customHeight="1" x14ac:dyDescent="0.15">
      <c r="B92" s="17" t="s">
        <v>6</v>
      </c>
      <c r="C92" s="17"/>
      <c r="D92" s="17"/>
      <c r="E92" s="17"/>
      <c r="F92" s="17"/>
      <c r="G92" s="17"/>
    </row>
    <row r="93" spans="1:7" ht="20.100000000000001" customHeight="1" x14ac:dyDescent="0.15">
      <c r="B93" s="17" t="s">
        <v>8</v>
      </c>
      <c r="C93" s="17"/>
      <c r="D93" s="17"/>
      <c r="E93" s="17"/>
      <c r="F93" s="17"/>
      <c r="G93" s="17"/>
    </row>
    <row r="94" spans="1:7" ht="20.100000000000001" customHeight="1" x14ac:dyDescent="0.15">
      <c r="B94" s="20" t="s">
        <v>11</v>
      </c>
      <c r="C94" s="20"/>
      <c r="D94" s="20"/>
      <c r="E94" s="20"/>
      <c r="F94" s="20"/>
      <c r="G94" s="20"/>
    </row>
  </sheetData>
  <sheetProtection password="D591" sheet="1" objects="1" scenarios="1"/>
  <mergeCells count="12">
    <mergeCell ref="B94:G94"/>
    <mergeCell ref="B89:G89"/>
    <mergeCell ref="B90:G90"/>
    <mergeCell ref="B91:G91"/>
    <mergeCell ref="B92:G92"/>
    <mergeCell ref="B93:G93"/>
    <mergeCell ref="A2:G2"/>
    <mergeCell ref="A4:A5"/>
    <mergeCell ref="B4:B5"/>
    <mergeCell ref="C4:C5"/>
    <mergeCell ref="D4:D5"/>
    <mergeCell ref="E4:G4"/>
  </mergeCells>
  <phoneticPr fontId="0" type="noConversion"/>
  <pageMargins left="0.4" right="0.4" top="0.4" bottom="0.4" header="0.1" footer="0.1"/>
  <pageSetup paperSize="9" scale="95" fitToHeight="0" orientation="landscape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/>
  </sheetViews>
  <sheetFormatPr defaultRowHeight="10.5" x14ac:dyDescent="0.15"/>
  <cols>
    <col min="1" max="2" width="22.85546875" customWidth="1"/>
    <col min="3" max="13" width="17.140625" customWidth="1"/>
  </cols>
  <sheetData>
    <row r="1" spans="1:13" ht="9.9499999999999993" customHeight="1" x14ac:dyDescent="0.15"/>
    <row r="2" spans="1:13" ht="45" customHeight="1" x14ac:dyDescent="0.15">
      <c r="A2" s="16" t="s">
        <v>1364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30" customHeight="1" x14ac:dyDescent="0.15">
      <c r="M3" s="5" t="s">
        <v>444</v>
      </c>
    </row>
    <row r="4" spans="1:13" ht="30" customHeight="1" x14ac:dyDescent="0.15">
      <c r="A4" s="21" t="s">
        <v>445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12" t="s">
        <v>19</v>
      </c>
      <c r="M4" s="5" t="s">
        <v>20</v>
      </c>
    </row>
    <row r="5" spans="1:13" ht="30" customHeight="1" x14ac:dyDescent="0.15">
      <c r="L5" s="12" t="s">
        <v>446</v>
      </c>
      <c r="M5" s="5" t="s">
        <v>447</v>
      </c>
    </row>
    <row r="6" spans="1:13" ht="30" customHeight="1" x14ac:dyDescent="0.15">
      <c r="L6" s="12" t="s">
        <v>448</v>
      </c>
      <c r="M6" s="5" t="s">
        <v>449</v>
      </c>
    </row>
    <row r="7" spans="1:13" ht="39.950000000000003" customHeight="1" x14ac:dyDescent="0.15">
      <c r="A7" s="3" t="s">
        <v>450</v>
      </c>
      <c r="B7" s="28" t="s">
        <v>18</v>
      </c>
      <c r="C7" s="28"/>
      <c r="D7" s="28"/>
      <c r="E7" s="28"/>
      <c r="F7" s="28"/>
      <c r="G7" s="28"/>
      <c r="H7" s="28"/>
      <c r="I7" s="28"/>
      <c r="J7" s="28"/>
      <c r="K7" s="28"/>
      <c r="L7" s="12" t="s">
        <v>451</v>
      </c>
      <c r="M7" s="5" t="s">
        <v>452</v>
      </c>
    </row>
    <row r="8" spans="1:13" ht="30" customHeight="1" x14ac:dyDescent="0.15">
      <c r="A8" s="3" t="s">
        <v>453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12"/>
      <c r="M8" s="5"/>
    </row>
    <row r="9" spans="1:13" ht="30" customHeight="1" x14ac:dyDescent="0.15">
      <c r="A9" s="3" t="s">
        <v>31</v>
      </c>
      <c r="B9" s="26" t="s">
        <v>454</v>
      </c>
      <c r="C9" s="26"/>
      <c r="D9" s="26"/>
      <c r="E9" s="26"/>
      <c r="F9" s="26"/>
      <c r="G9" s="26"/>
      <c r="H9" s="26"/>
      <c r="I9" s="26"/>
      <c r="J9" s="26"/>
      <c r="K9" s="26"/>
      <c r="L9" s="12" t="s">
        <v>32</v>
      </c>
      <c r="M9" s="5" t="s">
        <v>33</v>
      </c>
    </row>
    <row r="10" spans="1:13" ht="9.9499999999999993" customHeight="1" x14ac:dyDescent="0.15"/>
    <row r="11" spans="1:13" ht="45" customHeight="1" x14ac:dyDescent="0.15">
      <c r="A11" s="29" t="s">
        <v>1377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ht="9.9499999999999993" customHeight="1" x14ac:dyDescent="0.15"/>
    <row r="13" spans="1:13" ht="45" customHeight="1" x14ac:dyDescent="0.15">
      <c r="A13" s="23" t="s">
        <v>35</v>
      </c>
      <c r="B13" s="23"/>
      <c r="C13" s="23" t="s">
        <v>36</v>
      </c>
      <c r="D13" s="23" t="s">
        <v>39</v>
      </c>
      <c r="E13" s="23"/>
      <c r="F13" s="23"/>
    </row>
    <row r="14" spans="1:13" ht="45" customHeight="1" x14ac:dyDescent="0.15">
      <c r="A14" s="23"/>
      <c r="B14" s="30"/>
      <c r="C14" s="23"/>
      <c r="D14" s="5" t="s">
        <v>365</v>
      </c>
      <c r="E14" s="5" t="s">
        <v>366</v>
      </c>
      <c r="F14" s="5" t="s">
        <v>367</v>
      </c>
    </row>
    <row r="15" spans="1:13" ht="20.100000000000001" customHeight="1" x14ac:dyDescent="0.15">
      <c r="A15" s="23" t="s">
        <v>271</v>
      </c>
      <c r="B15" s="23"/>
      <c r="C15" s="5" t="s">
        <v>373</v>
      </c>
      <c r="D15" s="5" t="s">
        <v>374</v>
      </c>
      <c r="E15" s="5" t="s">
        <v>375</v>
      </c>
      <c r="F15" s="5" t="s">
        <v>30</v>
      </c>
    </row>
    <row r="16" spans="1:13" ht="80.099999999999994" customHeight="1" x14ac:dyDescent="0.15">
      <c r="A16" s="24" t="s">
        <v>1378</v>
      </c>
      <c r="B16" s="24"/>
      <c r="C16" s="5" t="s">
        <v>461</v>
      </c>
      <c r="D16" s="8">
        <v>0</v>
      </c>
      <c r="E16" s="8">
        <v>0</v>
      </c>
      <c r="F16" s="8">
        <v>0</v>
      </c>
    </row>
    <row r="17" spans="1:13" ht="50.1" customHeight="1" x14ac:dyDescent="0.15">
      <c r="A17" s="24" t="s">
        <v>1379</v>
      </c>
      <c r="B17" s="24"/>
      <c r="C17" s="5" t="s">
        <v>467</v>
      </c>
      <c r="D17" s="8">
        <f>+D16</f>
        <v>0</v>
      </c>
      <c r="E17" s="8">
        <f>+E16</f>
        <v>0</v>
      </c>
      <c r="F17" s="8">
        <f>+F16</f>
        <v>0</v>
      </c>
    </row>
    <row r="18" spans="1:13" ht="9.9499999999999993" customHeight="1" x14ac:dyDescent="0.15"/>
    <row r="19" spans="1:13" ht="45" customHeight="1" x14ac:dyDescent="0.15">
      <c r="A19" s="29" t="s">
        <v>1380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 ht="9.9499999999999993" customHeight="1" x14ac:dyDescent="0.15"/>
    <row r="21" spans="1:13" ht="45" customHeight="1" x14ac:dyDescent="0.15">
      <c r="A21" s="23" t="s">
        <v>35</v>
      </c>
      <c r="B21" s="23"/>
      <c r="C21" s="23" t="s">
        <v>36</v>
      </c>
      <c r="D21" s="23" t="s">
        <v>39</v>
      </c>
      <c r="E21" s="23"/>
      <c r="F21" s="23"/>
    </row>
    <row r="22" spans="1:13" ht="45" customHeight="1" x14ac:dyDescent="0.15">
      <c r="A22" s="23"/>
      <c r="B22" s="30"/>
      <c r="C22" s="23"/>
      <c r="D22" s="5" t="s">
        <v>365</v>
      </c>
      <c r="E22" s="5" t="s">
        <v>366</v>
      </c>
      <c r="F22" s="5" t="s">
        <v>367</v>
      </c>
    </row>
    <row r="23" spans="1:13" ht="20.100000000000001" customHeight="1" x14ac:dyDescent="0.15">
      <c r="A23" s="23" t="s">
        <v>271</v>
      </c>
      <c r="B23" s="23"/>
      <c r="C23" s="5" t="s">
        <v>373</v>
      </c>
      <c r="D23" s="5" t="s">
        <v>374</v>
      </c>
      <c r="E23" s="5" t="s">
        <v>375</v>
      </c>
      <c r="F23" s="5" t="s">
        <v>30</v>
      </c>
    </row>
    <row r="24" spans="1:13" ht="20.100000000000001" customHeight="1" x14ac:dyDescent="0.15">
      <c r="A24" s="23" t="s">
        <v>53</v>
      </c>
      <c r="B24" s="23"/>
      <c r="C24" s="5" t="s">
        <v>53</v>
      </c>
      <c r="D24" s="5" t="s">
        <v>53</v>
      </c>
      <c r="E24" s="5" t="s">
        <v>53</v>
      </c>
      <c r="F24" s="5" t="s">
        <v>53</v>
      </c>
    </row>
    <row r="25" spans="1:13" ht="9.9499999999999993" customHeight="1" x14ac:dyDescent="0.15"/>
    <row r="26" spans="1:13" ht="45" customHeight="1" x14ac:dyDescent="0.15">
      <c r="A26" s="29" t="s">
        <v>1381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 ht="9.9499999999999993" customHeight="1" x14ac:dyDescent="0.15"/>
    <row r="28" spans="1:13" ht="45" customHeight="1" x14ac:dyDescent="0.15">
      <c r="A28" s="23" t="s">
        <v>1373</v>
      </c>
      <c r="B28" s="23"/>
      <c r="C28" s="23" t="s">
        <v>1382</v>
      </c>
      <c r="D28" s="23" t="s">
        <v>36</v>
      </c>
      <c r="E28" s="23" t="s">
        <v>365</v>
      </c>
      <c r="F28" s="23"/>
      <c r="G28" s="23"/>
      <c r="H28" s="23" t="s">
        <v>744</v>
      </c>
      <c r="I28" s="23"/>
      <c r="J28" s="23"/>
      <c r="K28" s="23" t="s">
        <v>745</v>
      </c>
      <c r="L28" s="23"/>
      <c r="M28" s="23"/>
    </row>
    <row r="29" spans="1:13" ht="45" customHeight="1" x14ac:dyDescent="0.15">
      <c r="A29" s="23"/>
      <c r="B29" s="30"/>
      <c r="C29" s="23"/>
      <c r="D29" s="23"/>
      <c r="E29" s="5" t="s">
        <v>1208</v>
      </c>
      <c r="F29" s="5" t="s">
        <v>1209</v>
      </c>
      <c r="G29" s="5" t="s">
        <v>594</v>
      </c>
      <c r="H29" s="5" t="s">
        <v>1208</v>
      </c>
      <c r="I29" s="5" t="s">
        <v>1209</v>
      </c>
      <c r="J29" s="5" t="s">
        <v>594</v>
      </c>
      <c r="K29" s="5" t="s">
        <v>1208</v>
      </c>
      <c r="L29" s="5" t="s">
        <v>1209</v>
      </c>
      <c r="M29" s="5" t="s">
        <v>594</v>
      </c>
    </row>
    <row r="30" spans="1:13" ht="20.100000000000001" customHeight="1" x14ac:dyDescent="0.15">
      <c r="A30" s="23" t="s">
        <v>271</v>
      </c>
      <c r="B30" s="23"/>
      <c r="C30" s="5" t="s">
        <v>373</v>
      </c>
      <c r="D30" s="5" t="s">
        <v>374</v>
      </c>
      <c r="E30" s="5" t="s">
        <v>375</v>
      </c>
      <c r="F30" s="5" t="s">
        <v>30</v>
      </c>
      <c r="G30" s="5" t="s">
        <v>376</v>
      </c>
      <c r="H30" s="5" t="s">
        <v>377</v>
      </c>
      <c r="I30" s="5" t="s">
        <v>378</v>
      </c>
      <c r="J30" s="5" t="s">
        <v>379</v>
      </c>
      <c r="K30" s="5" t="s">
        <v>380</v>
      </c>
      <c r="L30" s="5" t="s">
        <v>381</v>
      </c>
      <c r="M30" s="5" t="s">
        <v>382</v>
      </c>
    </row>
    <row r="31" spans="1:13" ht="20.100000000000001" customHeight="1" x14ac:dyDescent="0.15">
      <c r="A31" s="23" t="s">
        <v>53</v>
      </c>
      <c r="B31" s="23"/>
      <c r="C31" s="5" t="s">
        <v>53</v>
      </c>
      <c r="D31" s="5" t="s">
        <v>53</v>
      </c>
      <c r="E31" s="5" t="s">
        <v>53</v>
      </c>
      <c r="F31" s="5" t="s">
        <v>53</v>
      </c>
      <c r="G31" s="5" t="s">
        <v>53</v>
      </c>
      <c r="H31" s="5" t="s">
        <v>53</v>
      </c>
      <c r="I31" s="5" t="s">
        <v>53</v>
      </c>
      <c r="J31" s="5" t="s">
        <v>53</v>
      </c>
      <c r="K31" s="5" t="s">
        <v>53</v>
      </c>
      <c r="L31" s="5" t="s">
        <v>53</v>
      </c>
      <c r="M31" s="5" t="s">
        <v>53</v>
      </c>
    </row>
    <row r="32" spans="1:13" ht="9.9499999999999993" customHeight="1" x14ac:dyDescent="0.15"/>
    <row r="33" spans="1:13" ht="45" customHeight="1" x14ac:dyDescent="0.15">
      <c r="A33" s="29" t="s">
        <v>732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ht="9.9499999999999993" customHeight="1" x14ac:dyDescent="0.15"/>
    <row r="35" spans="1:13" ht="45" customHeight="1" x14ac:dyDescent="0.15">
      <c r="A35" s="23" t="s">
        <v>35</v>
      </c>
      <c r="B35" s="23"/>
      <c r="C35" s="23" t="s">
        <v>601</v>
      </c>
      <c r="D35" s="23" t="s">
        <v>36</v>
      </c>
      <c r="E35" s="23" t="s">
        <v>39</v>
      </c>
      <c r="F35" s="23"/>
      <c r="G35" s="23"/>
    </row>
    <row r="36" spans="1:13" ht="45" customHeight="1" x14ac:dyDescent="0.15">
      <c r="A36" s="23"/>
      <c r="B36" s="30"/>
      <c r="C36" s="23"/>
      <c r="D36" s="23"/>
      <c r="E36" s="5" t="s">
        <v>365</v>
      </c>
      <c r="F36" s="5" t="s">
        <v>366</v>
      </c>
      <c r="G36" s="5" t="s">
        <v>367</v>
      </c>
    </row>
    <row r="37" spans="1:13" ht="20.100000000000001" customHeight="1" x14ac:dyDescent="0.15">
      <c r="A37" s="23" t="s">
        <v>271</v>
      </c>
      <c r="B37" s="23"/>
      <c r="C37" s="5" t="s">
        <v>373</v>
      </c>
      <c r="D37" s="5" t="s">
        <v>374</v>
      </c>
      <c r="E37" s="5" t="s">
        <v>375</v>
      </c>
      <c r="F37" s="5" t="s">
        <v>30</v>
      </c>
      <c r="G37" s="5" t="s">
        <v>376</v>
      </c>
    </row>
    <row r="38" spans="1:13" ht="20.100000000000001" customHeight="1" x14ac:dyDescent="0.15">
      <c r="A38" s="23" t="s">
        <v>53</v>
      </c>
      <c r="B38" s="23"/>
      <c r="C38" s="5" t="s">
        <v>53</v>
      </c>
      <c r="D38" s="5" t="s">
        <v>53</v>
      </c>
      <c r="E38" s="5" t="s">
        <v>53</v>
      </c>
      <c r="F38" s="5" t="s">
        <v>53</v>
      </c>
      <c r="G38" s="5" t="s">
        <v>53</v>
      </c>
    </row>
    <row r="39" spans="1:13" ht="9.9499999999999993" customHeight="1" x14ac:dyDescent="0.15"/>
    <row r="40" spans="1:13" ht="45" customHeight="1" x14ac:dyDescent="0.15">
      <c r="A40" s="29" t="s">
        <v>606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ht="9.9499999999999993" customHeight="1" x14ac:dyDescent="0.15"/>
    <row r="42" spans="1:13" ht="45" customHeight="1" x14ac:dyDescent="0.15">
      <c r="A42" s="23" t="s">
        <v>35</v>
      </c>
      <c r="B42" s="23"/>
      <c r="C42" s="23" t="s">
        <v>36</v>
      </c>
      <c r="D42" s="23" t="s">
        <v>39</v>
      </c>
      <c r="E42" s="23"/>
      <c r="F42" s="23"/>
    </row>
    <row r="43" spans="1:13" ht="45" customHeight="1" x14ac:dyDescent="0.15">
      <c r="A43" s="23"/>
      <c r="B43" s="30"/>
      <c r="C43" s="23"/>
      <c r="D43" s="5" t="s">
        <v>365</v>
      </c>
      <c r="E43" s="5" t="s">
        <v>366</v>
      </c>
      <c r="F43" s="5" t="s">
        <v>367</v>
      </c>
    </row>
    <row r="44" spans="1:13" ht="20.100000000000001" customHeight="1" x14ac:dyDescent="0.15">
      <c r="A44" s="23" t="s">
        <v>271</v>
      </c>
      <c r="B44" s="23"/>
      <c r="C44" s="5" t="s">
        <v>373</v>
      </c>
      <c r="D44" s="5" t="s">
        <v>374</v>
      </c>
      <c r="E44" s="5" t="s">
        <v>375</v>
      </c>
      <c r="F44" s="5" t="s">
        <v>30</v>
      </c>
    </row>
    <row r="45" spans="1:13" ht="20.100000000000001" customHeight="1" x14ac:dyDescent="0.15">
      <c r="A45" s="23" t="s">
        <v>53</v>
      </c>
      <c r="B45" s="23"/>
      <c r="C45" s="5" t="s">
        <v>53</v>
      </c>
      <c r="D45" s="5" t="s">
        <v>53</v>
      </c>
      <c r="E45" s="5" t="s">
        <v>53</v>
      </c>
      <c r="F45" s="5" t="s">
        <v>53</v>
      </c>
    </row>
  </sheetData>
  <sheetProtection password="D591" sheet="1" objects="1" scenarios="1"/>
  <mergeCells count="40">
    <mergeCell ref="A44:B44"/>
    <mergeCell ref="A45:B45"/>
    <mergeCell ref="A37:B37"/>
    <mergeCell ref="A38:B38"/>
    <mergeCell ref="A40:M40"/>
    <mergeCell ref="A42:B43"/>
    <mergeCell ref="C42:C43"/>
    <mergeCell ref="D42:F42"/>
    <mergeCell ref="A30:B30"/>
    <mergeCell ref="A31:B31"/>
    <mergeCell ref="A33:M33"/>
    <mergeCell ref="A35:B36"/>
    <mergeCell ref="C35:C36"/>
    <mergeCell ref="D35:D36"/>
    <mergeCell ref="E35:G35"/>
    <mergeCell ref="A23:B23"/>
    <mergeCell ref="A24:B24"/>
    <mergeCell ref="A26:M26"/>
    <mergeCell ref="A28:B29"/>
    <mergeCell ref="C28:C29"/>
    <mergeCell ref="D28:D29"/>
    <mergeCell ref="E28:G28"/>
    <mergeCell ref="H28:J28"/>
    <mergeCell ref="K28:M28"/>
    <mergeCell ref="A16:B16"/>
    <mergeCell ref="A17:B17"/>
    <mergeCell ref="A19:M19"/>
    <mergeCell ref="A21:B22"/>
    <mergeCell ref="C21:C22"/>
    <mergeCell ref="D21:F21"/>
    <mergeCell ref="A11:M11"/>
    <mergeCell ref="A13:B14"/>
    <mergeCell ref="C13:C14"/>
    <mergeCell ref="D13:F13"/>
    <mergeCell ref="A15:B15"/>
    <mergeCell ref="A2:M2"/>
    <mergeCell ref="A4:K4"/>
    <mergeCell ref="B7:K7"/>
    <mergeCell ref="B8:K8"/>
    <mergeCell ref="B9:K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&amp;R&amp;L&amp;"Verdana,Полужирный"&amp;K000000&amp;R&amp;"Verdana,Полужирный"&amp;K00-014Подготовлено в ЭС РАМЗЭС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31" t="s">
        <v>1383</v>
      </c>
      <c r="B1" s="31"/>
      <c r="C1" s="31"/>
      <c r="D1" s="31"/>
      <c r="E1" s="31"/>
      <c r="F1" s="31"/>
      <c r="G1" s="31"/>
      <c r="H1" s="31"/>
      <c r="I1" s="31"/>
    </row>
    <row r="2" spans="1:9" ht="24.95" customHeight="1" x14ac:dyDescent="0.15">
      <c r="A2" s="22" t="s">
        <v>1384</v>
      </c>
      <c r="B2" s="22"/>
      <c r="C2" s="22"/>
      <c r="D2" s="22"/>
      <c r="E2" s="22"/>
      <c r="F2" s="22"/>
      <c r="G2" s="22"/>
      <c r="H2" s="22"/>
      <c r="I2" s="22"/>
    </row>
    <row r="3" spans="1:9" ht="20.100000000000001" customHeight="1" x14ac:dyDescent="0.15"/>
    <row r="4" spans="1:9" ht="20.100000000000001" customHeight="1" x14ac:dyDescent="0.15">
      <c r="A4" s="35" t="s">
        <v>1385</v>
      </c>
      <c r="B4" s="35"/>
      <c r="C4" s="35"/>
      <c r="D4" s="35" t="s">
        <v>1386</v>
      </c>
      <c r="E4" s="35"/>
      <c r="F4" s="35"/>
      <c r="G4" s="35"/>
      <c r="H4" s="35"/>
      <c r="I4" s="35"/>
    </row>
    <row r="5" spans="1:9" ht="20.100000000000001" customHeight="1" x14ac:dyDescent="0.15">
      <c r="A5" s="23" t="s">
        <v>1387</v>
      </c>
      <c r="B5" s="23" t="s">
        <v>1388</v>
      </c>
      <c r="C5" s="23" t="s">
        <v>1389</v>
      </c>
      <c r="D5" s="23" t="s">
        <v>1390</v>
      </c>
      <c r="E5" s="23" t="s">
        <v>1391</v>
      </c>
      <c r="F5" s="23" t="s">
        <v>1392</v>
      </c>
      <c r="G5" s="23"/>
      <c r="H5" s="23"/>
      <c r="I5" s="23"/>
    </row>
    <row r="6" spans="1:9" ht="20.100000000000001" customHeight="1" x14ac:dyDescent="0.15">
      <c r="A6" s="23"/>
      <c r="B6" s="23"/>
      <c r="C6" s="23"/>
      <c r="D6" s="23"/>
      <c r="E6" s="23"/>
      <c r="F6" s="5" t="s">
        <v>1393</v>
      </c>
      <c r="G6" s="5" t="s">
        <v>1394</v>
      </c>
      <c r="H6" s="5" t="s">
        <v>1395</v>
      </c>
      <c r="I6" s="5" t="s">
        <v>1396</v>
      </c>
    </row>
    <row r="7" spans="1:9" ht="20.100000000000001" customHeight="1" x14ac:dyDescent="0.15">
      <c r="A7" s="23" t="s">
        <v>1397</v>
      </c>
      <c r="B7" s="23"/>
      <c r="C7" s="23"/>
      <c r="D7" s="23"/>
      <c r="E7" s="23"/>
      <c r="F7" s="23"/>
      <c r="G7" s="23"/>
      <c r="H7" s="23"/>
      <c r="I7" s="23"/>
    </row>
    <row r="8" spans="1:9" ht="20.100000000000001" customHeight="1" x14ac:dyDescent="0.15"/>
    <row r="9" spans="1:9" ht="20.100000000000001" customHeight="1" x14ac:dyDescent="0.15">
      <c r="A9" s="35" t="s">
        <v>1385</v>
      </c>
      <c r="B9" s="35"/>
      <c r="C9" s="35"/>
      <c r="D9" s="35" t="s">
        <v>1398</v>
      </c>
      <c r="E9" s="35"/>
      <c r="F9" s="35"/>
      <c r="G9" s="35"/>
      <c r="H9" s="35"/>
      <c r="I9" s="35"/>
    </row>
    <row r="10" spans="1:9" ht="20.100000000000001" customHeight="1" x14ac:dyDescent="0.15">
      <c r="A10" s="23" t="s">
        <v>1387</v>
      </c>
      <c r="B10" s="23" t="s">
        <v>1388</v>
      </c>
      <c r="C10" s="23" t="s">
        <v>1389</v>
      </c>
      <c r="D10" s="23" t="s">
        <v>1390</v>
      </c>
      <c r="E10" s="23" t="s">
        <v>1391</v>
      </c>
      <c r="F10" s="23" t="s">
        <v>1392</v>
      </c>
      <c r="G10" s="23"/>
      <c r="H10" s="23"/>
      <c r="I10" s="23"/>
    </row>
    <row r="11" spans="1:9" ht="20.100000000000001" customHeight="1" x14ac:dyDescent="0.15">
      <c r="A11" s="23"/>
      <c r="B11" s="23"/>
      <c r="C11" s="23"/>
      <c r="D11" s="23"/>
      <c r="E11" s="23"/>
      <c r="F11" s="5" t="s">
        <v>1393</v>
      </c>
      <c r="G11" s="5" t="s">
        <v>1394</v>
      </c>
      <c r="H11" s="5" t="s">
        <v>1395</v>
      </c>
      <c r="I11" s="5" t="s">
        <v>1396</v>
      </c>
    </row>
    <row r="12" spans="1:9" ht="52.5" x14ac:dyDescent="0.15">
      <c r="A12" s="5" t="s">
        <v>603</v>
      </c>
      <c r="B12" s="5" t="s">
        <v>373</v>
      </c>
      <c r="C12" s="6" t="s">
        <v>1399</v>
      </c>
      <c r="D12" s="6" t="s">
        <v>1400</v>
      </c>
      <c r="E12" s="5" t="s">
        <v>1401</v>
      </c>
      <c r="F12" s="8">
        <v>2352122.92</v>
      </c>
      <c r="G12" s="8">
        <v>2309303.11</v>
      </c>
      <c r="H12" s="8">
        <v>-42819.81</v>
      </c>
      <c r="I12" s="6" t="s">
        <v>1402</v>
      </c>
    </row>
    <row r="13" spans="1:9" ht="52.5" x14ac:dyDescent="0.15">
      <c r="A13" s="5" t="s">
        <v>603</v>
      </c>
      <c r="B13" s="5" t="s">
        <v>373</v>
      </c>
      <c r="C13" s="6" t="s">
        <v>1399</v>
      </c>
      <c r="D13" s="6" t="s">
        <v>1400</v>
      </c>
      <c r="E13" s="5" t="s">
        <v>1403</v>
      </c>
      <c r="F13" s="8">
        <v>2352000</v>
      </c>
      <c r="G13" s="8">
        <v>2352000</v>
      </c>
      <c r="H13" s="8">
        <v>0</v>
      </c>
      <c r="I13" s="6" t="s">
        <v>1402</v>
      </c>
    </row>
    <row r="14" spans="1:9" ht="52.5" x14ac:dyDescent="0.15">
      <c r="A14" s="5" t="s">
        <v>603</v>
      </c>
      <c r="B14" s="5" t="s">
        <v>373</v>
      </c>
      <c r="C14" s="6" t="s">
        <v>1399</v>
      </c>
      <c r="D14" s="6" t="s">
        <v>1400</v>
      </c>
      <c r="E14" s="5" t="s">
        <v>1404</v>
      </c>
      <c r="F14" s="8">
        <v>2352000</v>
      </c>
      <c r="G14" s="8">
        <v>2352000</v>
      </c>
      <c r="H14" s="8">
        <v>0</v>
      </c>
      <c r="I14" s="6" t="s">
        <v>1402</v>
      </c>
    </row>
    <row r="15" spans="1:9" ht="52.5" x14ac:dyDescent="0.15">
      <c r="A15" s="5" t="s">
        <v>772</v>
      </c>
      <c r="B15" s="5" t="s">
        <v>373</v>
      </c>
      <c r="C15" s="6" t="s">
        <v>1399</v>
      </c>
      <c r="D15" s="6" t="s">
        <v>1405</v>
      </c>
      <c r="E15" s="5" t="s">
        <v>1401</v>
      </c>
      <c r="F15" s="8">
        <v>710341.12</v>
      </c>
      <c r="G15" s="8">
        <v>697409.54</v>
      </c>
      <c r="H15" s="8">
        <v>-12931.58</v>
      </c>
      <c r="I15" s="6" t="s">
        <v>1402</v>
      </c>
    </row>
    <row r="16" spans="1:9" ht="52.5" x14ac:dyDescent="0.15">
      <c r="A16" s="5" t="s">
        <v>772</v>
      </c>
      <c r="B16" s="5" t="s">
        <v>373</v>
      </c>
      <c r="C16" s="6" t="s">
        <v>1399</v>
      </c>
      <c r="D16" s="6" t="s">
        <v>1405</v>
      </c>
      <c r="E16" s="5" t="s">
        <v>1403</v>
      </c>
      <c r="F16" s="8">
        <v>715000</v>
      </c>
      <c r="G16" s="8">
        <v>715000</v>
      </c>
      <c r="H16" s="8">
        <v>0</v>
      </c>
      <c r="I16" s="6" t="s">
        <v>1402</v>
      </c>
    </row>
    <row r="17" spans="1:9" ht="52.5" x14ac:dyDescent="0.15">
      <c r="A17" s="5" t="s">
        <v>772</v>
      </c>
      <c r="B17" s="5" t="s">
        <v>373</v>
      </c>
      <c r="C17" s="6" t="s">
        <v>1399</v>
      </c>
      <c r="D17" s="6" t="s">
        <v>1405</v>
      </c>
      <c r="E17" s="5" t="s">
        <v>1404</v>
      </c>
      <c r="F17" s="8">
        <v>715000</v>
      </c>
      <c r="G17" s="8">
        <v>715000</v>
      </c>
      <c r="H17" s="8">
        <v>0</v>
      </c>
      <c r="I17" s="6" t="s">
        <v>1402</v>
      </c>
    </row>
    <row r="18" spans="1:9" ht="52.5" x14ac:dyDescent="0.15">
      <c r="A18" s="5" t="s">
        <v>910</v>
      </c>
      <c r="B18" s="5" t="s">
        <v>271</v>
      </c>
      <c r="C18" s="6" t="s">
        <v>1406</v>
      </c>
      <c r="D18" s="6" t="s">
        <v>1407</v>
      </c>
      <c r="E18" s="5" t="s">
        <v>1401</v>
      </c>
      <c r="F18" s="8">
        <v>25000</v>
      </c>
      <c r="G18" s="8">
        <v>27134.47</v>
      </c>
      <c r="H18" s="8">
        <v>2134.4699999999998</v>
      </c>
      <c r="I18" s="6" t="s">
        <v>1402</v>
      </c>
    </row>
    <row r="19" spans="1:9" ht="52.5" x14ac:dyDescent="0.15">
      <c r="A19" s="5" t="s">
        <v>910</v>
      </c>
      <c r="B19" s="5" t="s">
        <v>271</v>
      </c>
      <c r="C19" s="6" t="s">
        <v>1406</v>
      </c>
      <c r="D19" s="6" t="s">
        <v>1407</v>
      </c>
      <c r="E19" s="5" t="s">
        <v>1403</v>
      </c>
      <c r="F19" s="8">
        <v>25000</v>
      </c>
      <c r="G19" s="8">
        <v>25000</v>
      </c>
      <c r="H19" s="8">
        <v>0</v>
      </c>
      <c r="I19" s="6" t="s">
        <v>1402</v>
      </c>
    </row>
    <row r="20" spans="1:9" ht="52.5" x14ac:dyDescent="0.15">
      <c r="A20" s="5" t="s">
        <v>910</v>
      </c>
      <c r="B20" s="5" t="s">
        <v>271</v>
      </c>
      <c r="C20" s="6" t="s">
        <v>1406</v>
      </c>
      <c r="D20" s="6" t="s">
        <v>1407</v>
      </c>
      <c r="E20" s="5" t="s">
        <v>1404</v>
      </c>
      <c r="F20" s="8">
        <v>25000</v>
      </c>
      <c r="G20" s="8">
        <v>25000</v>
      </c>
      <c r="H20" s="8">
        <v>0</v>
      </c>
      <c r="I20" s="6" t="s">
        <v>1402</v>
      </c>
    </row>
    <row r="21" spans="1:9" ht="20.100000000000001" customHeight="1" x14ac:dyDescent="0.15">
      <c r="A21" s="27" t="s">
        <v>398</v>
      </c>
      <c r="B21" s="27"/>
      <c r="C21" s="27"/>
      <c r="D21" s="27"/>
      <c r="E21" s="27"/>
      <c r="F21" s="10">
        <f>SUM(F12:F20)</f>
        <v>9271464.0399999991</v>
      </c>
      <c r="G21" s="10">
        <f>SUM(G12:G20)</f>
        <v>9217847.1199999992</v>
      </c>
      <c r="H21" s="10">
        <f>SUM(H12:H20)</f>
        <v>-53616.92</v>
      </c>
    </row>
    <row r="22" spans="1:9" ht="20.100000000000001" customHeight="1" x14ac:dyDescent="0.15"/>
    <row r="23" spans="1:9" ht="20.100000000000001" customHeight="1" x14ac:dyDescent="0.15">
      <c r="A23" s="35" t="s">
        <v>1385</v>
      </c>
      <c r="B23" s="35"/>
      <c r="C23" s="35"/>
      <c r="D23" s="35" t="s">
        <v>1408</v>
      </c>
      <c r="E23" s="35"/>
      <c r="F23" s="35"/>
      <c r="G23" s="35"/>
      <c r="H23" s="35"/>
      <c r="I23" s="35"/>
    </row>
    <row r="24" spans="1:9" ht="20.100000000000001" customHeight="1" x14ac:dyDescent="0.15">
      <c r="A24" s="23" t="s">
        <v>1387</v>
      </c>
      <c r="B24" s="23" t="s">
        <v>1388</v>
      </c>
      <c r="C24" s="23" t="s">
        <v>1389</v>
      </c>
      <c r="D24" s="23" t="s">
        <v>1390</v>
      </c>
      <c r="E24" s="23" t="s">
        <v>1391</v>
      </c>
      <c r="F24" s="23" t="s">
        <v>1392</v>
      </c>
      <c r="G24" s="23"/>
      <c r="H24" s="23"/>
      <c r="I24" s="23"/>
    </row>
    <row r="25" spans="1:9" ht="20.100000000000001" customHeight="1" x14ac:dyDescent="0.15">
      <c r="A25" s="23"/>
      <c r="B25" s="23"/>
      <c r="C25" s="23"/>
      <c r="D25" s="23"/>
      <c r="E25" s="23"/>
      <c r="F25" s="5" t="s">
        <v>1393</v>
      </c>
      <c r="G25" s="5" t="s">
        <v>1394</v>
      </c>
      <c r="H25" s="5" t="s">
        <v>1395</v>
      </c>
      <c r="I25" s="5" t="s">
        <v>1396</v>
      </c>
    </row>
    <row r="26" spans="1:9" x14ac:dyDescent="0.15">
      <c r="A26" s="5" t="s">
        <v>603</v>
      </c>
      <c r="B26" s="5" t="s">
        <v>373</v>
      </c>
      <c r="C26" s="6" t="s">
        <v>1409</v>
      </c>
      <c r="D26" s="6" t="s">
        <v>1410</v>
      </c>
      <c r="E26" s="5" t="s">
        <v>1401</v>
      </c>
      <c r="F26" s="8">
        <v>2040000</v>
      </c>
      <c r="G26" s="8">
        <v>2380000</v>
      </c>
      <c r="H26" s="8">
        <v>340000</v>
      </c>
      <c r="I26" s="6" t="s">
        <v>1402</v>
      </c>
    </row>
    <row r="27" spans="1:9" x14ac:dyDescent="0.15">
      <c r="A27" s="5" t="s">
        <v>603</v>
      </c>
      <c r="B27" s="5" t="s">
        <v>373</v>
      </c>
      <c r="C27" s="6" t="s">
        <v>1409</v>
      </c>
      <c r="D27" s="6" t="s">
        <v>1410</v>
      </c>
      <c r="E27" s="5" t="s">
        <v>1403</v>
      </c>
      <c r="F27" s="8">
        <v>1980000</v>
      </c>
      <c r="G27" s="8">
        <v>1980000</v>
      </c>
      <c r="H27" s="8">
        <v>0</v>
      </c>
      <c r="I27" s="6" t="s">
        <v>1402</v>
      </c>
    </row>
    <row r="28" spans="1:9" x14ac:dyDescent="0.15">
      <c r="A28" s="5" t="s">
        <v>603</v>
      </c>
      <c r="B28" s="5" t="s">
        <v>373</v>
      </c>
      <c r="C28" s="6" t="s">
        <v>1409</v>
      </c>
      <c r="D28" s="6" t="s">
        <v>1410</v>
      </c>
      <c r="E28" s="5" t="s">
        <v>1404</v>
      </c>
      <c r="F28" s="8">
        <v>1980000</v>
      </c>
      <c r="G28" s="8">
        <v>1980000</v>
      </c>
      <c r="H28" s="8">
        <v>0</v>
      </c>
      <c r="I28" s="6" t="s">
        <v>1402</v>
      </c>
    </row>
    <row r="29" spans="1:9" ht="21" x14ac:dyDescent="0.15">
      <c r="A29" s="5" t="s">
        <v>772</v>
      </c>
      <c r="B29" s="5" t="s">
        <v>373</v>
      </c>
      <c r="C29" s="6" t="s">
        <v>1409</v>
      </c>
      <c r="D29" s="6" t="s">
        <v>1411</v>
      </c>
      <c r="E29" s="5" t="s">
        <v>1401</v>
      </c>
      <c r="F29" s="8">
        <v>616080</v>
      </c>
      <c r="G29" s="8">
        <v>718760</v>
      </c>
      <c r="H29" s="8">
        <v>102680</v>
      </c>
      <c r="I29" s="6" t="s">
        <v>1402</v>
      </c>
    </row>
    <row r="30" spans="1:9" ht="21" x14ac:dyDescent="0.15">
      <c r="A30" s="5" t="s">
        <v>772</v>
      </c>
      <c r="B30" s="5" t="s">
        <v>373</v>
      </c>
      <c r="C30" s="6" t="s">
        <v>1409</v>
      </c>
      <c r="D30" s="6" t="s">
        <v>1411</v>
      </c>
      <c r="E30" s="5" t="s">
        <v>1403</v>
      </c>
      <c r="F30" s="8">
        <v>597960</v>
      </c>
      <c r="G30" s="8">
        <v>597960</v>
      </c>
      <c r="H30" s="8">
        <v>0</v>
      </c>
      <c r="I30" s="6" t="s">
        <v>1402</v>
      </c>
    </row>
    <row r="31" spans="1:9" ht="21" x14ac:dyDescent="0.15">
      <c r="A31" s="5" t="s">
        <v>772</v>
      </c>
      <c r="B31" s="5" t="s">
        <v>373</v>
      </c>
      <c r="C31" s="6" t="s">
        <v>1409</v>
      </c>
      <c r="D31" s="6" t="s">
        <v>1411</v>
      </c>
      <c r="E31" s="5" t="s">
        <v>1404</v>
      </c>
      <c r="F31" s="8">
        <v>597960</v>
      </c>
      <c r="G31" s="8">
        <v>597960</v>
      </c>
      <c r="H31" s="8">
        <v>0</v>
      </c>
      <c r="I31" s="6" t="s">
        <v>1402</v>
      </c>
    </row>
    <row r="32" spans="1:9" ht="21" x14ac:dyDescent="0.15">
      <c r="A32" s="5" t="s">
        <v>1185</v>
      </c>
      <c r="B32" s="5" t="s">
        <v>376</v>
      </c>
      <c r="C32" s="6" t="s">
        <v>1412</v>
      </c>
      <c r="D32" s="6" t="s">
        <v>1413</v>
      </c>
      <c r="E32" s="5" t="s">
        <v>1401</v>
      </c>
      <c r="F32" s="8">
        <v>5030304</v>
      </c>
      <c r="G32" s="8">
        <v>4998096</v>
      </c>
      <c r="H32" s="8">
        <v>-32208</v>
      </c>
      <c r="I32" s="6" t="s">
        <v>1402</v>
      </c>
    </row>
    <row r="33" spans="1:9" ht="21" x14ac:dyDescent="0.15">
      <c r="A33" s="5" t="s">
        <v>1185</v>
      </c>
      <c r="B33" s="5" t="s">
        <v>376</v>
      </c>
      <c r="C33" s="6" t="s">
        <v>1412</v>
      </c>
      <c r="D33" s="6" t="s">
        <v>1413</v>
      </c>
      <c r="E33" s="5" t="s">
        <v>1403</v>
      </c>
      <c r="F33" s="8">
        <v>0</v>
      </c>
      <c r="G33" s="8">
        <v>0</v>
      </c>
      <c r="H33" s="8">
        <v>0</v>
      </c>
      <c r="I33" s="6" t="s">
        <v>1402</v>
      </c>
    </row>
    <row r="34" spans="1:9" ht="21" x14ac:dyDescent="0.15">
      <c r="A34" s="5" t="s">
        <v>1185</v>
      </c>
      <c r="B34" s="5" t="s">
        <v>376</v>
      </c>
      <c r="C34" s="6" t="s">
        <v>1412</v>
      </c>
      <c r="D34" s="6" t="s">
        <v>1413</v>
      </c>
      <c r="E34" s="5" t="s">
        <v>1404</v>
      </c>
      <c r="F34" s="8">
        <v>0</v>
      </c>
      <c r="G34" s="8">
        <v>0</v>
      </c>
      <c r="H34" s="8">
        <v>0</v>
      </c>
      <c r="I34" s="6" t="s">
        <v>1402</v>
      </c>
    </row>
    <row r="35" spans="1:9" ht="20.100000000000001" customHeight="1" x14ac:dyDescent="0.15">
      <c r="A35" s="27" t="s">
        <v>398</v>
      </c>
      <c r="B35" s="27"/>
      <c r="C35" s="27"/>
      <c r="D35" s="27"/>
      <c r="E35" s="27"/>
      <c r="F35" s="10">
        <f>SUM(F26:F34)</f>
        <v>12842304</v>
      </c>
      <c r="G35" s="10">
        <f>SUM(G26:G34)</f>
        <v>13252776</v>
      </c>
      <c r="H35" s="10">
        <f>SUM(H26:H34)</f>
        <v>410472</v>
      </c>
    </row>
    <row r="36" spans="1:9" ht="20.100000000000001" customHeight="1" x14ac:dyDescent="0.15"/>
    <row r="37" spans="1:9" ht="20.100000000000001" customHeight="1" x14ac:dyDescent="0.15">
      <c r="A37" s="35" t="s">
        <v>1385</v>
      </c>
      <c r="B37" s="35"/>
      <c r="C37" s="35"/>
      <c r="D37" s="35" t="s">
        <v>1414</v>
      </c>
      <c r="E37" s="35"/>
      <c r="F37" s="35"/>
      <c r="G37" s="35"/>
      <c r="H37" s="35"/>
      <c r="I37" s="35"/>
    </row>
    <row r="38" spans="1:9" ht="20.100000000000001" customHeight="1" x14ac:dyDescent="0.15">
      <c r="A38" s="23" t="s">
        <v>1387</v>
      </c>
      <c r="B38" s="23" t="s">
        <v>1388</v>
      </c>
      <c r="C38" s="23" t="s">
        <v>1389</v>
      </c>
      <c r="D38" s="23" t="s">
        <v>1390</v>
      </c>
      <c r="E38" s="23" t="s">
        <v>1391</v>
      </c>
      <c r="F38" s="23" t="s">
        <v>1392</v>
      </c>
      <c r="G38" s="23"/>
      <c r="H38" s="23"/>
      <c r="I38" s="23"/>
    </row>
    <row r="39" spans="1:9" ht="20.100000000000001" customHeight="1" x14ac:dyDescent="0.15">
      <c r="A39" s="23"/>
      <c r="B39" s="23"/>
      <c r="C39" s="23"/>
      <c r="D39" s="23"/>
      <c r="E39" s="23"/>
      <c r="F39" s="5" t="s">
        <v>1393</v>
      </c>
      <c r="G39" s="5" t="s">
        <v>1394</v>
      </c>
      <c r="H39" s="5" t="s">
        <v>1395</v>
      </c>
      <c r="I39" s="5" t="s">
        <v>1396</v>
      </c>
    </row>
    <row r="40" spans="1:9" ht="20.100000000000001" customHeight="1" x14ac:dyDescent="0.15">
      <c r="A40" s="23" t="s">
        <v>1397</v>
      </c>
      <c r="B40" s="23"/>
      <c r="C40" s="23"/>
      <c r="D40" s="23"/>
      <c r="E40" s="23"/>
      <c r="F40" s="23"/>
      <c r="G40" s="23"/>
      <c r="H40" s="23"/>
      <c r="I40" s="23"/>
    </row>
    <row r="41" spans="1:9" ht="20.100000000000001" customHeight="1" x14ac:dyDescent="0.15"/>
    <row r="42" spans="1:9" ht="20.100000000000001" customHeight="1" x14ac:dyDescent="0.15">
      <c r="A42" s="35" t="s">
        <v>1385</v>
      </c>
      <c r="B42" s="35"/>
      <c r="C42" s="35"/>
      <c r="D42" s="35" t="s">
        <v>1415</v>
      </c>
      <c r="E42" s="35"/>
      <c r="F42" s="35"/>
      <c r="G42" s="35"/>
      <c r="H42" s="35"/>
      <c r="I42" s="35"/>
    </row>
    <row r="43" spans="1:9" ht="20.100000000000001" customHeight="1" x14ac:dyDescent="0.15">
      <c r="A43" s="23" t="s">
        <v>1387</v>
      </c>
      <c r="B43" s="23" t="s">
        <v>1388</v>
      </c>
      <c r="C43" s="23" t="s">
        <v>1389</v>
      </c>
      <c r="D43" s="23" t="s">
        <v>1390</v>
      </c>
      <c r="E43" s="23" t="s">
        <v>1391</v>
      </c>
      <c r="F43" s="23" t="s">
        <v>1392</v>
      </c>
      <c r="G43" s="23"/>
      <c r="H43" s="23"/>
      <c r="I43" s="23"/>
    </row>
    <row r="44" spans="1:9" ht="20.100000000000001" customHeight="1" x14ac:dyDescent="0.15">
      <c r="A44" s="23"/>
      <c r="B44" s="23"/>
      <c r="C44" s="23"/>
      <c r="D44" s="23"/>
      <c r="E44" s="23"/>
      <c r="F44" s="5" t="s">
        <v>1393</v>
      </c>
      <c r="G44" s="5" t="s">
        <v>1394</v>
      </c>
      <c r="H44" s="5" t="s">
        <v>1395</v>
      </c>
      <c r="I44" s="5" t="s">
        <v>1396</v>
      </c>
    </row>
    <row r="45" spans="1:9" ht="20.100000000000001" customHeight="1" x14ac:dyDescent="0.15">
      <c r="A45" s="23" t="s">
        <v>1397</v>
      </c>
      <c r="B45" s="23"/>
      <c r="C45" s="23"/>
      <c r="D45" s="23"/>
      <c r="E45" s="23"/>
      <c r="F45" s="23"/>
      <c r="G45" s="23"/>
      <c r="H45" s="23"/>
      <c r="I45" s="23"/>
    </row>
  </sheetData>
  <sheetProtection password="D591" sheet="1" objects="1" scenarios="1"/>
  <mergeCells count="47">
    <mergeCell ref="A45:I45"/>
    <mergeCell ref="A40:I40"/>
    <mergeCell ref="A42:C42"/>
    <mergeCell ref="D42:I42"/>
    <mergeCell ref="A43:A44"/>
    <mergeCell ref="B43:B44"/>
    <mergeCell ref="C43:C44"/>
    <mergeCell ref="D43:D44"/>
    <mergeCell ref="E43:E44"/>
    <mergeCell ref="F43:I43"/>
    <mergeCell ref="A35:E35"/>
    <mergeCell ref="A37:C37"/>
    <mergeCell ref="D37:I37"/>
    <mergeCell ref="A38:A39"/>
    <mergeCell ref="B38:B39"/>
    <mergeCell ref="C38:C39"/>
    <mergeCell ref="D38:D39"/>
    <mergeCell ref="E38:E39"/>
    <mergeCell ref="F38:I38"/>
    <mergeCell ref="A21:E21"/>
    <mergeCell ref="A23:C23"/>
    <mergeCell ref="D23:I23"/>
    <mergeCell ref="A24:A25"/>
    <mergeCell ref="B24:B25"/>
    <mergeCell ref="C24:C25"/>
    <mergeCell ref="D24:D25"/>
    <mergeCell ref="E24:E25"/>
    <mergeCell ref="F24:I24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A31"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8" width="17.140625" customWidth="1"/>
  </cols>
  <sheetData>
    <row r="1" spans="1:8" ht="15" customHeight="1" x14ac:dyDescent="0.15"/>
    <row r="2" spans="1:8" ht="24.95" customHeight="1" x14ac:dyDescent="0.15">
      <c r="A2" s="16" t="s">
        <v>265</v>
      </c>
      <c r="B2" s="16"/>
      <c r="C2" s="16"/>
      <c r="D2" s="16"/>
      <c r="E2" s="16"/>
      <c r="F2" s="16"/>
      <c r="G2" s="16"/>
      <c r="H2" s="16"/>
    </row>
    <row r="3" spans="1:8" ht="15" customHeight="1" x14ac:dyDescent="0.15"/>
    <row r="4" spans="1:8" ht="24.95" customHeight="1" x14ac:dyDescent="0.15">
      <c r="A4" s="23" t="s">
        <v>266</v>
      </c>
      <c r="B4" s="23" t="s">
        <v>35</v>
      </c>
      <c r="C4" s="23" t="s">
        <v>36</v>
      </c>
      <c r="D4" s="23" t="s">
        <v>267</v>
      </c>
      <c r="E4" s="23" t="s">
        <v>37</v>
      </c>
      <c r="F4" s="23" t="s">
        <v>39</v>
      </c>
      <c r="G4" s="23"/>
      <c r="H4" s="23"/>
    </row>
    <row r="5" spans="1:8" ht="50.1" customHeight="1" x14ac:dyDescent="0.15">
      <c r="A5" s="23"/>
      <c r="B5" s="23"/>
      <c r="C5" s="23"/>
      <c r="D5" s="23"/>
      <c r="E5" s="23"/>
      <c r="F5" s="5" t="s">
        <v>268</v>
      </c>
      <c r="G5" s="5" t="s">
        <v>269</v>
      </c>
      <c r="H5" s="5" t="s">
        <v>270</v>
      </c>
    </row>
    <row r="6" spans="1:8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0.100000000000001" customHeight="1" x14ac:dyDescent="0.15">
      <c r="A7" s="5" t="s">
        <v>271</v>
      </c>
      <c r="B7" s="6" t="s">
        <v>272</v>
      </c>
      <c r="C7" s="5" t="s">
        <v>273</v>
      </c>
      <c r="D7" s="5"/>
      <c r="E7" s="5"/>
      <c r="F7" s="8">
        <v>30332648.379999999</v>
      </c>
      <c r="G7" s="8">
        <v>18071486.010000002</v>
      </c>
      <c r="H7" s="8">
        <v>18071486.010000002</v>
      </c>
    </row>
    <row r="8" spans="1:8" ht="60" customHeight="1" x14ac:dyDescent="0.15">
      <c r="A8" s="5" t="s">
        <v>274</v>
      </c>
      <c r="B8" s="6" t="s">
        <v>275</v>
      </c>
      <c r="C8" s="5" t="s">
        <v>276</v>
      </c>
      <c r="D8" s="5"/>
      <c r="E8" s="5"/>
      <c r="F8" s="8">
        <v>0</v>
      </c>
      <c r="G8" s="8">
        <v>0</v>
      </c>
      <c r="H8" s="8">
        <v>0</v>
      </c>
    </row>
    <row r="9" spans="1:8" ht="60" customHeight="1" x14ac:dyDescent="0.15">
      <c r="A9" s="5" t="s">
        <v>277</v>
      </c>
      <c r="B9" s="6" t="s">
        <v>278</v>
      </c>
      <c r="C9" s="5" t="s">
        <v>279</v>
      </c>
      <c r="D9" s="5"/>
      <c r="E9" s="5"/>
      <c r="F9" s="8">
        <v>0</v>
      </c>
      <c r="G9" s="8">
        <v>0</v>
      </c>
      <c r="H9" s="8">
        <v>0</v>
      </c>
    </row>
    <row r="10" spans="1:8" ht="60" customHeight="1" x14ac:dyDescent="0.15">
      <c r="A10" s="5" t="s">
        <v>280</v>
      </c>
      <c r="B10" s="6" t="s">
        <v>281</v>
      </c>
      <c r="C10" s="5" t="s">
        <v>282</v>
      </c>
      <c r="D10" s="5"/>
      <c r="E10" s="5"/>
      <c r="F10" s="8">
        <v>11612385.25</v>
      </c>
      <c r="G10" s="8">
        <v>0</v>
      </c>
      <c r="H10" s="8">
        <v>0</v>
      </c>
    </row>
    <row r="11" spans="1:8" ht="20.100000000000001" customHeight="1" x14ac:dyDescent="0.15">
      <c r="A11" s="5" t="s">
        <v>283</v>
      </c>
      <c r="B11" s="6" t="s">
        <v>284</v>
      </c>
      <c r="C11" s="5" t="s">
        <v>285</v>
      </c>
      <c r="D11" s="5"/>
      <c r="E11" s="5"/>
      <c r="F11" s="8">
        <v>11612385.25</v>
      </c>
      <c r="G11" s="8">
        <v>0</v>
      </c>
      <c r="H11" s="8">
        <v>0</v>
      </c>
    </row>
    <row r="12" spans="1:8" ht="20.100000000000001" customHeight="1" x14ac:dyDescent="0.15">
      <c r="A12" s="5" t="s">
        <v>286</v>
      </c>
      <c r="B12" s="6" t="s">
        <v>287</v>
      </c>
      <c r="C12" s="5" t="s">
        <v>288</v>
      </c>
      <c r="D12" s="5"/>
      <c r="E12" s="5"/>
      <c r="F12" s="8">
        <v>0</v>
      </c>
      <c r="G12" s="8">
        <v>0</v>
      </c>
      <c r="H12" s="8">
        <v>0</v>
      </c>
    </row>
    <row r="13" spans="1:8" ht="60" customHeight="1" x14ac:dyDescent="0.15">
      <c r="A13" s="5" t="s">
        <v>289</v>
      </c>
      <c r="B13" s="6" t="s">
        <v>290</v>
      </c>
      <c r="C13" s="5" t="s">
        <v>291</v>
      </c>
      <c r="D13" s="5"/>
      <c r="E13" s="5"/>
      <c r="F13" s="8">
        <v>18720263.129999999</v>
      </c>
      <c r="G13" s="8">
        <v>18071486.010000002</v>
      </c>
      <c r="H13" s="8">
        <v>18071486.010000002</v>
      </c>
    </row>
    <row r="14" spans="1:8" ht="39.950000000000003" customHeight="1" x14ac:dyDescent="0.15">
      <c r="A14" s="5" t="s">
        <v>292</v>
      </c>
      <c r="B14" s="6" t="s">
        <v>293</v>
      </c>
      <c r="C14" s="5" t="s">
        <v>294</v>
      </c>
      <c r="D14" s="5"/>
      <c r="E14" s="5"/>
      <c r="F14" s="8">
        <v>6091569.7599999998</v>
      </c>
      <c r="G14" s="8">
        <v>16462086.01</v>
      </c>
      <c r="H14" s="8">
        <v>16462086.01</v>
      </c>
    </row>
    <row r="15" spans="1:8" ht="20.100000000000001" customHeight="1" x14ac:dyDescent="0.15">
      <c r="A15" s="5" t="s">
        <v>295</v>
      </c>
      <c r="B15" s="6" t="s">
        <v>284</v>
      </c>
      <c r="C15" s="5" t="s">
        <v>296</v>
      </c>
      <c r="D15" s="5"/>
      <c r="E15" s="5"/>
      <c r="F15" s="8">
        <v>6091569.7599999998</v>
      </c>
      <c r="G15" s="8">
        <v>16462086.01</v>
      </c>
      <c r="H15" s="8">
        <v>16462086.01</v>
      </c>
    </row>
    <row r="16" spans="1:8" ht="20.100000000000001" customHeight="1" x14ac:dyDescent="0.15">
      <c r="A16" s="5" t="s">
        <v>297</v>
      </c>
      <c r="B16" s="6" t="s">
        <v>287</v>
      </c>
      <c r="C16" s="5" t="s">
        <v>298</v>
      </c>
      <c r="D16" s="5"/>
      <c r="E16" s="5"/>
      <c r="F16" s="8">
        <v>0</v>
      </c>
      <c r="G16" s="8">
        <v>0</v>
      </c>
      <c r="H16" s="8">
        <v>0</v>
      </c>
    </row>
    <row r="17" spans="1:8" ht="39.950000000000003" customHeight="1" x14ac:dyDescent="0.15">
      <c r="A17" s="5" t="s">
        <v>299</v>
      </c>
      <c r="B17" s="6" t="s">
        <v>300</v>
      </c>
      <c r="C17" s="5" t="s">
        <v>301</v>
      </c>
      <c r="D17" s="5"/>
      <c r="E17" s="5"/>
      <c r="F17" s="8">
        <v>10282961.48</v>
      </c>
      <c r="G17" s="8">
        <v>0</v>
      </c>
      <c r="H17" s="8">
        <v>0</v>
      </c>
    </row>
    <row r="18" spans="1:8" ht="20.100000000000001" customHeight="1" x14ac:dyDescent="0.15">
      <c r="A18" s="5" t="s">
        <v>302</v>
      </c>
      <c r="B18" s="6" t="s">
        <v>284</v>
      </c>
      <c r="C18" s="5" t="s">
        <v>303</v>
      </c>
      <c r="D18" s="5"/>
      <c r="E18" s="5"/>
      <c r="F18" s="8">
        <v>10282961.48</v>
      </c>
      <c r="G18" s="8">
        <v>0</v>
      </c>
      <c r="H18" s="8">
        <v>0</v>
      </c>
    </row>
    <row r="19" spans="1:8" ht="20.100000000000001" customHeight="1" x14ac:dyDescent="0.15">
      <c r="A19" s="5" t="s">
        <v>304</v>
      </c>
      <c r="B19" s="6" t="s">
        <v>287</v>
      </c>
      <c r="C19" s="5" t="s">
        <v>305</v>
      </c>
      <c r="D19" s="5"/>
      <c r="E19" s="5"/>
      <c r="F19" s="8">
        <v>0</v>
      </c>
      <c r="G19" s="8">
        <v>0</v>
      </c>
      <c r="H19" s="8">
        <v>0</v>
      </c>
    </row>
    <row r="20" spans="1:8" ht="39.950000000000003" customHeight="1" x14ac:dyDescent="0.15">
      <c r="A20" s="5" t="s">
        <v>306</v>
      </c>
      <c r="B20" s="6" t="s">
        <v>307</v>
      </c>
      <c r="C20" s="5" t="s">
        <v>308</v>
      </c>
      <c r="D20" s="5"/>
      <c r="E20" s="5"/>
      <c r="F20" s="8">
        <v>0</v>
      </c>
      <c r="G20" s="8">
        <v>0</v>
      </c>
      <c r="H20" s="8">
        <v>0</v>
      </c>
    </row>
    <row r="21" spans="1:8" ht="20.100000000000001" customHeight="1" x14ac:dyDescent="0.15">
      <c r="A21" s="5" t="s">
        <v>309</v>
      </c>
      <c r="B21" s="6" t="s">
        <v>310</v>
      </c>
      <c r="C21" s="5" t="s">
        <v>311</v>
      </c>
      <c r="D21" s="5"/>
      <c r="E21" s="5"/>
      <c r="F21" s="8">
        <v>0</v>
      </c>
      <c r="G21" s="8">
        <v>0</v>
      </c>
      <c r="H21" s="8">
        <v>0</v>
      </c>
    </row>
    <row r="22" spans="1:8" ht="20.100000000000001" customHeight="1" x14ac:dyDescent="0.15">
      <c r="A22" s="5" t="s">
        <v>312</v>
      </c>
      <c r="B22" s="6" t="s">
        <v>284</v>
      </c>
      <c r="C22" s="5" t="s">
        <v>313</v>
      </c>
      <c r="D22" s="5"/>
      <c r="E22" s="5"/>
      <c r="F22" s="8">
        <v>0</v>
      </c>
      <c r="G22" s="8">
        <v>0</v>
      </c>
      <c r="H22" s="8">
        <v>0</v>
      </c>
    </row>
    <row r="23" spans="1:8" ht="20.100000000000001" customHeight="1" x14ac:dyDescent="0.15">
      <c r="A23" s="5" t="s">
        <v>314</v>
      </c>
      <c r="B23" s="6" t="s">
        <v>287</v>
      </c>
      <c r="C23" s="5" t="s">
        <v>315</v>
      </c>
      <c r="D23" s="5"/>
      <c r="E23" s="5"/>
      <c r="F23" s="8">
        <v>0</v>
      </c>
      <c r="G23" s="8">
        <v>0</v>
      </c>
      <c r="H23" s="8">
        <v>0</v>
      </c>
    </row>
    <row r="24" spans="1:8" ht="20.100000000000001" customHeight="1" x14ac:dyDescent="0.15">
      <c r="A24" s="5" t="s">
        <v>316</v>
      </c>
      <c r="B24" s="6" t="s">
        <v>317</v>
      </c>
      <c r="C24" s="5" t="s">
        <v>318</v>
      </c>
      <c r="D24" s="5"/>
      <c r="E24" s="5"/>
      <c r="F24" s="8">
        <v>2345731.89</v>
      </c>
      <c r="G24" s="8">
        <v>1609400</v>
      </c>
      <c r="H24" s="8">
        <v>1609400</v>
      </c>
    </row>
    <row r="25" spans="1:8" ht="20.100000000000001" customHeight="1" x14ac:dyDescent="0.15">
      <c r="A25" s="5" t="s">
        <v>319</v>
      </c>
      <c r="B25" s="6" t="s">
        <v>284</v>
      </c>
      <c r="C25" s="5" t="s">
        <v>320</v>
      </c>
      <c r="D25" s="5"/>
      <c r="E25" s="5"/>
      <c r="F25" s="8">
        <v>2345731.89</v>
      </c>
      <c r="G25" s="8">
        <v>1609400</v>
      </c>
      <c r="H25" s="8">
        <v>1609400</v>
      </c>
    </row>
    <row r="26" spans="1:8" ht="20.100000000000001" customHeight="1" x14ac:dyDescent="0.15">
      <c r="A26" s="5" t="s">
        <v>321</v>
      </c>
      <c r="B26" s="6" t="s">
        <v>287</v>
      </c>
      <c r="C26" s="5" t="s">
        <v>322</v>
      </c>
      <c r="D26" s="5"/>
      <c r="E26" s="5"/>
      <c r="F26" s="8">
        <v>0</v>
      </c>
      <c r="G26" s="8">
        <v>0</v>
      </c>
      <c r="H26" s="8">
        <v>0</v>
      </c>
    </row>
    <row r="27" spans="1:8" ht="60" customHeight="1" x14ac:dyDescent="0.15">
      <c r="A27" s="5" t="s">
        <v>323</v>
      </c>
      <c r="B27" s="6" t="s">
        <v>324</v>
      </c>
      <c r="C27" s="5" t="s">
        <v>325</v>
      </c>
      <c r="D27" s="5"/>
      <c r="E27" s="5"/>
      <c r="F27" s="8">
        <v>18720263.129999999</v>
      </c>
      <c r="G27" s="8">
        <v>18071486.010000002</v>
      </c>
      <c r="H27" s="8">
        <v>18071486.010000002</v>
      </c>
    </row>
    <row r="28" spans="1:8" ht="20.100000000000001" customHeight="1" x14ac:dyDescent="0.15">
      <c r="A28" s="5" t="s">
        <v>326</v>
      </c>
      <c r="B28" s="6" t="s">
        <v>327</v>
      </c>
      <c r="C28" s="5" t="s">
        <v>328</v>
      </c>
      <c r="D28" s="5" t="s">
        <v>329</v>
      </c>
      <c r="E28" s="5"/>
      <c r="F28" s="8">
        <v>18720263.129999999</v>
      </c>
      <c r="G28" s="8">
        <v>0</v>
      </c>
      <c r="H28" s="8">
        <v>0</v>
      </c>
    </row>
    <row r="29" spans="1:8" ht="20.100000000000001" customHeight="1" x14ac:dyDescent="0.15">
      <c r="A29" s="5" t="s">
        <v>330</v>
      </c>
      <c r="B29" s="6" t="s">
        <v>327</v>
      </c>
      <c r="C29" s="5" t="s">
        <v>331</v>
      </c>
      <c r="D29" s="5" t="s">
        <v>332</v>
      </c>
      <c r="E29" s="5"/>
      <c r="F29" s="8">
        <v>0</v>
      </c>
      <c r="G29" s="8">
        <v>18071486.010000002</v>
      </c>
      <c r="H29" s="8">
        <v>0</v>
      </c>
    </row>
    <row r="30" spans="1:8" ht="20.100000000000001" customHeight="1" x14ac:dyDescent="0.15">
      <c r="A30" s="5" t="s">
        <v>333</v>
      </c>
      <c r="B30" s="6" t="s">
        <v>327</v>
      </c>
      <c r="C30" s="5" t="s">
        <v>334</v>
      </c>
      <c r="D30" s="5" t="s">
        <v>335</v>
      </c>
      <c r="E30" s="5"/>
      <c r="F30" s="8">
        <v>0</v>
      </c>
      <c r="G30" s="8">
        <v>0</v>
      </c>
      <c r="H30" s="8">
        <v>18071486.010000002</v>
      </c>
    </row>
    <row r="31" spans="1:8" ht="60" customHeight="1" x14ac:dyDescent="0.15">
      <c r="A31" s="5" t="s">
        <v>336</v>
      </c>
      <c r="B31" s="6" t="s">
        <v>337</v>
      </c>
      <c r="C31" s="5" t="s">
        <v>338</v>
      </c>
      <c r="D31" s="5"/>
      <c r="E31" s="5"/>
      <c r="F31" s="8">
        <v>0</v>
      </c>
      <c r="G31" s="8">
        <v>0</v>
      </c>
      <c r="H31" s="8">
        <v>0</v>
      </c>
    </row>
    <row r="32" spans="1:8" ht="20.100000000000001" customHeight="1" x14ac:dyDescent="0.15">
      <c r="A32" s="5" t="s">
        <v>339</v>
      </c>
      <c r="B32" s="6" t="s">
        <v>327</v>
      </c>
      <c r="C32" s="5" t="s">
        <v>340</v>
      </c>
      <c r="D32" s="5" t="s">
        <v>329</v>
      </c>
      <c r="E32" s="5"/>
      <c r="F32" s="8">
        <v>0</v>
      </c>
      <c r="G32" s="8">
        <v>0</v>
      </c>
      <c r="H32" s="8">
        <v>0</v>
      </c>
    </row>
    <row r="33" spans="1:8" ht="20.100000000000001" customHeight="1" x14ac:dyDescent="0.15">
      <c r="A33" s="5" t="s">
        <v>341</v>
      </c>
      <c r="B33" s="6" t="s">
        <v>327</v>
      </c>
      <c r="C33" s="5" t="s">
        <v>342</v>
      </c>
      <c r="D33" s="5" t="s">
        <v>332</v>
      </c>
      <c r="E33" s="5"/>
      <c r="F33" s="8">
        <v>0</v>
      </c>
      <c r="G33" s="8">
        <v>0</v>
      </c>
      <c r="H33" s="8">
        <v>0</v>
      </c>
    </row>
    <row r="34" spans="1:8" ht="20.100000000000001" customHeight="1" x14ac:dyDescent="0.15">
      <c r="A34" s="5" t="s">
        <v>343</v>
      </c>
      <c r="B34" s="6" t="s">
        <v>327</v>
      </c>
      <c r="C34" s="5" t="s">
        <v>344</v>
      </c>
      <c r="D34" s="5" t="s">
        <v>335</v>
      </c>
      <c r="E34" s="5"/>
      <c r="F34" s="8">
        <v>0</v>
      </c>
      <c r="G34" s="8">
        <v>0</v>
      </c>
      <c r="H34" s="8">
        <v>0</v>
      </c>
    </row>
    <row r="35" spans="1:8" ht="15" customHeight="1" x14ac:dyDescent="0.15"/>
    <row r="36" spans="1:8" ht="39.950000000000003" customHeight="1" x14ac:dyDescent="0.15">
      <c r="A36" s="25" t="s">
        <v>345</v>
      </c>
      <c r="B36" s="25"/>
      <c r="C36" s="18" t="s">
        <v>3</v>
      </c>
      <c r="D36" s="18"/>
      <c r="E36" s="7"/>
      <c r="F36" s="18" t="s">
        <v>7</v>
      </c>
      <c r="G36" s="18"/>
    </row>
    <row r="37" spans="1:8" ht="20.100000000000001" customHeight="1" x14ac:dyDescent="0.15">
      <c r="C37" s="21" t="s">
        <v>346</v>
      </c>
      <c r="D37" s="21"/>
      <c r="E37" s="1" t="s">
        <v>9</v>
      </c>
      <c r="F37" s="21" t="s">
        <v>10</v>
      </c>
      <c r="G37" s="21"/>
    </row>
    <row r="38" spans="1:8" ht="15" customHeight="1" x14ac:dyDescent="0.15"/>
    <row r="39" spans="1:8" ht="39.950000000000003" customHeight="1" x14ac:dyDescent="0.15">
      <c r="A39" s="25" t="s">
        <v>347</v>
      </c>
      <c r="B39" s="25"/>
      <c r="C39" s="18"/>
      <c r="D39" s="18"/>
      <c r="E39" s="7"/>
      <c r="F39" s="18" t="s">
        <v>348</v>
      </c>
      <c r="G39" s="18"/>
    </row>
    <row r="40" spans="1:8" ht="20.100000000000001" customHeight="1" x14ac:dyDescent="0.15">
      <c r="C40" s="21" t="s">
        <v>346</v>
      </c>
      <c r="D40" s="21"/>
      <c r="E40" s="1" t="s">
        <v>349</v>
      </c>
      <c r="F40" s="21" t="s">
        <v>350</v>
      </c>
      <c r="G40" s="21"/>
    </row>
    <row r="41" spans="1:8" ht="20.100000000000001" customHeight="1" x14ac:dyDescent="0.15">
      <c r="A41" s="21" t="s">
        <v>351</v>
      </c>
      <c r="B41" s="21"/>
    </row>
    <row r="42" spans="1:8" ht="15" customHeight="1" x14ac:dyDescent="0.15"/>
    <row r="43" spans="1:8" ht="20.100000000000001" customHeight="1" x14ac:dyDescent="0.15">
      <c r="A43" s="26" t="s">
        <v>352</v>
      </c>
      <c r="B43" s="26"/>
      <c r="C43" s="26"/>
      <c r="D43" s="26"/>
      <c r="E43" s="26"/>
    </row>
    <row r="44" spans="1:8" ht="39.950000000000003" customHeight="1" x14ac:dyDescent="0.15">
      <c r="A44" s="18" t="s">
        <v>353</v>
      </c>
      <c r="B44" s="18"/>
      <c r="C44" s="18"/>
      <c r="D44" s="18"/>
      <c r="E44" s="18"/>
    </row>
    <row r="45" spans="1:8" ht="20.100000000000001" customHeight="1" x14ac:dyDescent="0.15">
      <c r="A45" s="21" t="s">
        <v>354</v>
      </c>
      <c r="B45" s="21"/>
      <c r="C45" s="21"/>
      <c r="D45" s="21"/>
      <c r="E45" s="21"/>
    </row>
    <row r="46" spans="1:8" ht="15" customHeight="1" x14ac:dyDescent="0.15"/>
    <row r="47" spans="1:8" ht="39.950000000000003" customHeight="1" x14ac:dyDescent="0.15">
      <c r="A47" s="18"/>
      <c r="B47" s="18"/>
      <c r="C47" s="18" t="s">
        <v>355</v>
      </c>
      <c r="D47" s="18"/>
      <c r="E47" s="18"/>
    </row>
    <row r="48" spans="1:8" ht="20.100000000000001" customHeight="1" x14ac:dyDescent="0.15">
      <c r="A48" s="21" t="s">
        <v>9</v>
      </c>
      <c r="B48" s="21"/>
      <c r="C48" s="21" t="s">
        <v>10</v>
      </c>
      <c r="D48" s="21"/>
      <c r="E48" s="21"/>
    </row>
    <row r="49" spans="1:10" ht="20.100000000000001" customHeight="1" x14ac:dyDescent="0.15">
      <c r="A49" s="21" t="s">
        <v>356</v>
      </c>
      <c r="B49" s="21"/>
      <c r="C49" s="21" t="s">
        <v>351</v>
      </c>
      <c r="D49" s="21"/>
    </row>
    <row r="50" spans="1:10" ht="20.100000000000001" customHeight="1" x14ac:dyDescent="0.15">
      <c r="A50" s="3" t="s">
        <v>357</v>
      </c>
    </row>
    <row r="51" spans="1:10" ht="20.100000000000001" customHeight="1" x14ac:dyDescent="0.15"/>
    <row r="52" spans="1:10" ht="20.100000000000001" customHeight="1" x14ac:dyDescent="0.15">
      <c r="B52" s="15" t="s">
        <v>0</v>
      </c>
      <c r="C52" s="15"/>
      <c r="D52" s="15"/>
      <c r="F52" s="15" t="s">
        <v>0</v>
      </c>
      <c r="G52" s="15"/>
      <c r="H52" s="15"/>
      <c r="I52" s="15"/>
      <c r="J52" s="15"/>
    </row>
    <row r="53" spans="1:10" ht="20.100000000000001" customHeight="1" x14ac:dyDescent="0.15">
      <c r="B53" s="17" t="s">
        <v>358</v>
      </c>
      <c r="C53" s="17"/>
      <c r="D53" s="17"/>
      <c r="F53" s="17" t="s">
        <v>263</v>
      </c>
      <c r="G53" s="17"/>
      <c r="H53" s="17"/>
      <c r="I53" s="17"/>
      <c r="J53" s="17"/>
    </row>
    <row r="54" spans="1:10" ht="20.100000000000001" customHeight="1" x14ac:dyDescent="0.15">
      <c r="B54" s="17" t="s">
        <v>359</v>
      </c>
      <c r="C54" s="17"/>
      <c r="D54" s="17"/>
      <c r="F54" s="17" t="s">
        <v>264</v>
      </c>
      <c r="G54" s="17"/>
      <c r="H54" s="17"/>
      <c r="I54" s="17"/>
      <c r="J54" s="17"/>
    </row>
    <row r="55" spans="1:10" ht="20.100000000000001" customHeight="1" x14ac:dyDescent="0.15">
      <c r="B55" s="17" t="s">
        <v>360</v>
      </c>
      <c r="C55" s="17"/>
      <c r="D55" s="17"/>
      <c r="F55" s="17" t="s">
        <v>6</v>
      </c>
      <c r="G55" s="17"/>
      <c r="H55" s="17"/>
      <c r="I55" s="17"/>
      <c r="J55" s="17"/>
    </row>
    <row r="56" spans="1:10" ht="20.100000000000001" customHeight="1" x14ac:dyDescent="0.15">
      <c r="B56" s="17" t="s">
        <v>361</v>
      </c>
      <c r="C56" s="17"/>
      <c r="D56" s="17"/>
      <c r="F56" s="17" t="s">
        <v>8</v>
      </c>
      <c r="G56" s="17"/>
      <c r="H56" s="17"/>
      <c r="I56" s="17"/>
      <c r="J56" s="17"/>
    </row>
    <row r="57" spans="1:10" ht="20.100000000000001" customHeight="1" x14ac:dyDescent="0.15">
      <c r="B57" s="20" t="s">
        <v>11</v>
      </c>
      <c r="C57" s="20"/>
      <c r="D57" s="20"/>
      <c r="F57" s="20" t="s">
        <v>11</v>
      </c>
      <c r="G57" s="20"/>
      <c r="H57" s="20"/>
      <c r="I57" s="20"/>
      <c r="J57" s="20"/>
    </row>
  </sheetData>
  <sheetProtection password="D591" sheet="1" objects="1" scenarios="1"/>
  <mergeCells count="39">
    <mergeCell ref="B55:D55"/>
    <mergeCell ref="F55:J55"/>
    <mergeCell ref="B56:D56"/>
    <mergeCell ref="F56:J56"/>
    <mergeCell ref="B57:D57"/>
    <mergeCell ref="F57:J57"/>
    <mergeCell ref="F52:J52"/>
    <mergeCell ref="B53:D53"/>
    <mergeCell ref="F53:J53"/>
    <mergeCell ref="B54:D54"/>
    <mergeCell ref="F54:J54"/>
    <mergeCell ref="A48:B48"/>
    <mergeCell ref="C48:E48"/>
    <mergeCell ref="A49:B49"/>
    <mergeCell ref="C49:D49"/>
    <mergeCell ref="B52:D52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H2"/>
    <mergeCell ref="A4:A5"/>
    <mergeCell ref="B4:B5"/>
    <mergeCell ref="C4:C5"/>
    <mergeCell ref="D4:D5"/>
    <mergeCell ref="E4:E5"/>
    <mergeCell ref="F4:H4"/>
  </mergeCells>
  <phoneticPr fontId="0" type="noConversion"/>
  <pageMargins left="0.19685039370078741" right="0.39370078740157483" top="0.19685039370078741" bottom="0.19685039370078741" header="0.11811023622047245" footer="0.11811023622047245"/>
  <pageSetup paperSize="9" scale="70" fitToHeight="0" orientation="landscape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22.85546875" customWidth="1"/>
  </cols>
  <sheetData>
    <row r="1" spans="1:13" ht="15" customHeight="1" x14ac:dyDescent="0.15"/>
    <row r="2" spans="1:13" ht="24.95" customHeight="1" x14ac:dyDescent="0.15">
      <c r="A2" s="21" t="s">
        <v>362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5" customHeight="1" x14ac:dyDescent="0.15"/>
    <row r="4" spans="1:13" ht="24.95" customHeight="1" x14ac:dyDescent="0.15">
      <c r="A4" s="21" t="s">
        <v>363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3" ht="24.95" customHeight="1" x14ac:dyDescent="0.15"/>
    <row r="6" spans="1:13" ht="50.1" customHeight="1" x14ac:dyDescent="0.15">
      <c r="A6" s="23" t="s">
        <v>266</v>
      </c>
      <c r="B6" s="23" t="s">
        <v>37</v>
      </c>
      <c r="C6" s="23" t="s">
        <v>364</v>
      </c>
      <c r="D6" s="23" t="s">
        <v>365</v>
      </c>
      <c r="E6" s="23"/>
      <c r="F6" s="23"/>
      <c r="G6" s="23" t="s">
        <v>366</v>
      </c>
      <c r="H6" s="23"/>
      <c r="I6" s="23"/>
      <c r="J6" s="23" t="s">
        <v>367</v>
      </c>
      <c r="K6" s="23"/>
      <c r="L6" s="23"/>
    </row>
    <row r="7" spans="1:13" ht="50.1" customHeight="1" x14ac:dyDescent="0.15">
      <c r="A7" s="23"/>
      <c r="B7" s="23"/>
      <c r="C7" s="23"/>
      <c r="D7" s="5" t="s">
        <v>368</v>
      </c>
      <c r="E7" s="5" t="s">
        <v>369</v>
      </c>
      <c r="F7" s="5" t="s">
        <v>370</v>
      </c>
      <c r="G7" s="5" t="s">
        <v>368</v>
      </c>
      <c r="H7" s="5" t="s">
        <v>369</v>
      </c>
      <c r="I7" s="5" t="s">
        <v>371</v>
      </c>
      <c r="J7" s="5" t="s">
        <v>368</v>
      </c>
      <c r="K7" s="5" t="s">
        <v>369</v>
      </c>
      <c r="L7" s="5" t="s">
        <v>372</v>
      </c>
    </row>
    <row r="8" spans="1:13" ht="24.95" customHeight="1" x14ac:dyDescent="0.15">
      <c r="A8" s="5" t="s">
        <v>271</v>
      </c>
      <c r="B8" s="5" t="s">
        <v>373</v>
      </c>
      <c r="C8" s="5" t="s">
        <v>374</v>
      </c>
      <c r="D8" s="5" t="s">
        <v>375</v>
      </c>
      <c r="E8" s="5" t="s">
        <v>30</v>
      </c>
      <c r="F8" s="5" t="s">
        <v>376</v>
      </c>
      <c r="G8" s="5" t="s">
        <v>377</v>
      </c>
      <c r="H8" s="5" t="s">
        <v>378</v>
      </c>
      <c r="I8" s="5" t="s">
        <v>379</v>
      </c>
      <c r="J8" s="5" t="s">
        <v>380</v>
      </c>
      <c r="K8" s="5" t="s">
        <v>381</v>
      </c>
      <c r="L8" s="5" t="s">
        <v>382</v>
      </c>
    </row>
    <row r="9" spans="1:13" x14ac:dyDescent="0.15">
      <c r="A9" s="5" t="s">
        <v>53</v>
      </c>
      <c r="B9" s="5" t="s">
        <v>53</v>
      </c>
      <c r="C9" s="5" t="s">
        <v>53</v>
      </c>
      <c r="D9" s="5" t="s">
        <v>53</v>
      </c>
      <c r="E9" s="5" t="s">
        <v>53</v>
      </c>
      <c r="F9" s="5" t="s">
        <v>53</v>
      </c>
      <c r="G9" s="5" t="s">
        <v>53</v>
      </c>
      <c r="H9" s="5" t="s">
        <v>53</v>
      </c>
      <c r="I9" s="5" t="s">
        <v>53</v>
      </c>
      <c r="J9" s="5" t="s">
        <v>53</v>
      </c>
      <c r="K9" s="5" t="s">
        <v>53</v>
      </c>
      <c r="L9" s="5" t="s">
        <v>53</v>
      </c>
    </row>
    <row r="10" spans="1:13" ht="15" customHeight="1" x14ac:dyDescent="0.15"/>
    <row r="11" spans="1:13" ht="24.95" customHeight="1" x14ac:dyDescent="0.15">
      <c r="A11" s="21" t="s">
        <v>383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ht="15" customHeight="1" x14ac:dyDescent="0.15"/>
    <row r="13" spans="1:13" ht="24.95" customHeight="1" x14ac:dyDescent="0.15">
      <c r="A13" s="21" t="s">
        <v>384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3" ht="24.95" customHeight="1" x14ac:dyDescent="0.15"/>
    <row r="15" spans="1:13" ht="50.1" customHeight="1" x14ac:dyDescent="0.15">
      <c r="A15" s="23" t="s">
        <v>266</v>
      </c>
      <c r="B15" s="23" t="s">
        <v>37</v>
      </c>
      <c r="C15" s="23" t="s">
        <v>364</v>
      </c>
      <c r="D15" s="23" t="s">
        <v>365</v>
      </c>
      <c r="E15" s="23"/>
      <c r="F15" s="23"/>
      <c r="G15" s="23" t="s">
        <v>366</v>
      </c>
      <c r="H15" s="23"/>
      <c r="I15" s="23"/>
      <c r="J15" s="23" t="s">
        <v>367</v>
      </c>
      <c r="K15" s="23"/>
      <c r="L15" s="23"/>
    </row>
    <row r="16" spans="1:13" ht="50.1" customHeight="1" x14ac:dyDescent="0.15">
      <c r="A16" s="23"/>
      <c r="B16" s="23"/>
      <c r="C16" s="23"/>
      <c r="D16" s="5" t="s">
        <v>368</v>
      </c>
      <c r="E16" s="5" t="s">
        <v>369</v>
      </c>
      <c r="F16" s="5" t="s">
        <v>370</v>
      </c>
      <c r="G16" s="5" t="s">
        <v>368</v>
      </c>
      <c r="H16" s="5" t="s">
        <v>369</v>
      </c>
      <c r="I16" s="5" t="s">
        <v>371</v>
      </c>
      <c r="J16" s="5" t="s">
        <v>368</v>
      </c>
      <c r="K16" s="5" t="s">
        <v>369</v>
      </c>
      <c r="L16" s="5" t="s">
        <v>372</v>
      </c>
    </row>
    <row r="17" spans="1:12" ht="24.95" customHeight="1" x14ac:dyDescent="0.15">
      <c r="A17" s="5" t="s">
        <v>271</v>
      </c>
      <c r="B17" s="5" t="s">
        <v>373</v>
      </c>
      <c r="C17" s="5" t="s">
        <v>374</v>
      </c>
      <c r="D17" s="5" t="s">
        <v>375</v>
      </c>
      <c r="E17" s="5" t="s">
        <v>30</v>
      </c>
      <c r="F17" s="5" t="s">
        <v>376</v>
      </c>
      <c r="G17" s="5" t="s">
        <v>377</v>
      </c>
      <c r="H17" s="5" t="s">
        <v>378</v>
      </c>
      <c r="I17" s="5" t="s">
        <v>379</v>
      </c>
      <c r="J17" s="5" t="s">
        <v>380</v>
      </c>
      <c r="K17" s="5" t="s">
        <v>381</v>
      </c>
      <c r="L17" s="5" t="s">
        <v>382</v>
      </c>
    </row>
    <row r="18" spans="1:12" ht="39.950000000000003" customHeight="1" x14ac:dyDescent="0.15">
      <c r="A18" s="5" t="s">
        <v>271</v>
      </c>
      <c r="B18" s="5" t="s">
        <v>142</v>
      </c>
      <c r="C18" s="6" t="s">
        <v>385</v>
      </c>
      <c r="D18" s="8">
        <v>1</v>
      </c>
      <c r="E18" s="8">
        <v>90514</v>
      </c>
      <c r="F18" s="8">
        <v>90514</v>
      </c>
      <c r="G18" s="8">
        <v>1</v>
      </c>
      <c r="H18" s="8">
        <v>90514</v>
      </c>
      <c r="I18" s="8">
        <v>90514</v>
      </c>
      <c r="J18" s="8">
        <v>1</v>
      </c>
      <c r="K18" s="8">
        <v>90514</v>
      </c>
      <c r="L18" s="8">
        <v>90514</v>
      </c>
    </row>
    <row r="19" spans="1:12" ht="30" customHeight="1" x14ac:dyDescent="0.15">
      <c r="A19" s="5" t="s">
        <v>373</v>
      </c>
      <c r="B19" s="5" t="s">
        <v>142</v>
      </c>
      <c r="C19" s="6" t="s">
        <v>386</v>
      </c>
      <c r="D19" s="8">
        <v>3</v>
      </c>
      <c r="E19" s="8">
        <v>90514</v>
      </c>
      <c r="F19" s="8">
        <v>271542</v>
      </c>
      <c r="G19" s="8">
        <v>3</v>
      </c>
      <c r="H19" s="8">
        <v>90514</v>
      </c>
      <c r="I19" s="8">
        <v>271542</v>
      </c>
      <c r="J19" s="8">
        <v>3</v>
      </c>
      <c r="K19" s="8">
        <v>90514</v>
      </c>
      <c r="L19" s="8">
        <v>271542</v>
      </c>
    </row>
    <row r="20" spans="1:12" ht="30" customHeight="1" x14ac:dyDescent="0.15">
      <c r="A20" s="5" t="s">
        <v>374</v>
      </c>
      <c r="B20" s="5" t="s">
        <v>142</v>
      </c>
      <c r="C20" s="6" t="s">
        <v>387</v>
      </c>
      <c r="D20" s="8">
        <v>1</v>
      </c>
      <c r="E20" s="8">
        <v>74012</v>
      </c>
      <c r="F20" s="8">
        <v>74012</v>
      </c>
      <c r="G20" s="8">
        <v>1</v>
      </c>
      <c r="H20" s="8">
        <v>74012</v>
      </c>
      <c r="I20" s="8">
        <v>74012</v>
      </c>
      <c r="J20" s="8">
        <v>1</v>
      </c>
      <c r="K20" s="8">
        <v>74012</v>
      </c>
      <c r="L20" s="8">
        <v>74012</v>
      </c>
    </row>
    <row r="21" spans="1:12" ht="20.100000000000001" customHeight="1" x14ac:dyDescent="0.15">
      <c r="A21" s="5" t="s">
        <v>375</v>
      </c>
      <c r="B21" s="5" t="s">
        <v>142</v>
      </c>
      <c r="C21" s="6" t="s">
        <v>388</v>
      </c>
      <c r="D21" s="8">
        <v>38</v>
      </c>
      <c r="E21" s="8">
        <v>23000</v>
      </c>
      <c r="F21" s="8">
        <v>874000</v>
      </c>
      <c r="G21" s="8">
        <v>24</v>
      </c>
      <c r="H21" s="8">
        <v>25000</v>
      </c>
      <c r="I21" s="8">
        <v>600000</v>
      </c>
      <c r="J21" s="8">
        <v>24</v>
      </c>
      <c r="K21" s="8">
        <v>25000</v>
      </c>
      <c r="L21" s="8">
        <v>600000</v>
      </c>
    </row>
    <row r="22" spans="1:12" ht="20.100000000000001" customHeight="1" x14ac:dyDescent="0.15">
      <c r="A22" s="5" t="s">
        <v>30</v>
      </c>
      <c r="B22" s="5" t="s">
        <v>142</v>
      </c>
      <c r="C22" s="6" t="s">
        <v>389</v>
      </c>
      <c r="D22" s="8">
        <v>10</v>
      </c>
      <c r="E22" s="8">
        <v>13000</v>
      </c>
      <c r="F22" s="8">
        <v>130000</v>
      </c>
      <c r="G22" s="8">
        <v>10</v>
      </c>
      <c r="H22" s="8">
        <v>15000</v>
      </c>
      <c r="I22" s="8">
        <v>150000</v>
      </c>
      <c r="J22" s="8">
        <v>10</v>
      </c>
      <c r="K22" s="8">
        <v>15000</v>
      </c>
      <c r="L22" s="8">
        <v>150000</v>
      </c>
    </row>
    <row r="23" spans="1:12" ht="30" customHeight="1" x14ac:dyDescent="0.15">
      <c r="A23" s="5" t="s">
        <v>376</v>
      </c>
      <c r="B23" s="5" t="s">
        <v>142</v>
      </c>
      <c r="C23" s="6" t="s">
        <v>390</v>
      </c>
      <c r="D23" s="8">
        <v>2</v>
      </c>
      <c r="E23" s="8">
        <v>65560</v>
      </c>
      <c r="F23" s="8">
        <v>131120</v>
      </c>
      <c r="G23" s="8">
        <v>2</v>
      </c>
      <c r="H23" s="8">
        <v>65560</v>
      </c>
      <c r="I23" s="8">
        <v>131120</v>
      </c>
      <c r="J23" s="8">
        <v>2</v>
      </c>
      <c r="K23" s="8">
        <v>65560</v>
      </c>
      <c r="L23" s="8">
        <v>131120</v>
      </c>
    </row>
    <row r="24" spans="1:12" ht="30" customHeight="1" x14ac:dyDescent="0.15">
      <c r="A24" s="5" t="s">
        <v>377</v>
      </c>
      <c r="B24" s="5" t="s">
        <v>142</v>
      </c>
      <c r="C24" s="6" t="s">
        <v>391</v>
      </c>
      <c r="D24" s="8">
        <v>15</v>
      </c>
      <c r="E24" s="8">
        <v>26000</v>
      </c>
      <c r="F24" s="8">
        <v>390000</v>
      </c>
      <c r="G24" s="8">
        <v>10</v>
      </c>
      <c r="H24" s="8">
        <v>28000</v>
      </c>
      <c r="I24" s="8">
        <v>280000</v>
      </c>
      <c r="J24" s="8">
        <v>11</v>
      </c>
      <c r="K24" s="8">
        <v>28000</v>
      </c>
      <c r="L24" s="8">
        <v>308000</v>
      </c>
    </row>
    <row r="25" spans="1:12" ht="39.950000000000003" customHeight="1" x14ac:dyDescent="0.15">
      <c r="A25" s="5" t="s">
        <v>378</v>
      </c>
      <c r="B25" s="5" t="s">
        <v>142</v>
      </c>
      <c r="C25" s="6" t="s">
        <v>392</v>
      </c>
      <c r="D25" s="8">
        <v>1</v>
      </c>
      <c r="E25" s="8">
        <v>78252</v>
      </c>
      <c r="F25" s="8">
        <v>78252</v>
      </c>
      <c r="G25" s="8">
        <v>1</v>
      </c>
      <c r="H25" s="8">
        <v>31618</v>
      </c>
      <c r="I25" s="8">
        <v>31618</v>
      </c>
      <c r="J25" s="8">
        <v>0</v>
      </c>
      <c r="K25" s="8">
        <v>0</v>
      </c>
      <c r="L25" s="8">
        <v>0</v>
      </c>
    </row>
    <row r="26" spans="1:12" ht="30" customHeight="1" x14ac:dyDescent="0.15">
      <c r="A26" s="5" t="s">
        <v>379</v>
      </c>
      <c r="B26" s="5" t="s">
        <v>142</v>
      </c>
      <c r="C26" s="6" t="s">
        <v>393</v>
      </c>
      <c r="D26" s="8">
        <v>9</v>
      </c>
      <c r="E26" s="8">
        <v>8000</v>
      </c>
      <c r="F26" s="8">
        <v>72000</v>
      </c>
      <c r="G26" s="8">
        <v>1</v>
      </c>
      <c r="H26" s="8">
        <v>9594</v>
      </c>
      <c r="I26" s="8">
        <v>9594</v>
      </c>
      <c r="J26" s="8">
        <v>0</v>
      </c>
      <c r="K26" s="8">
        <v>0</v>
      </c>
      <c r="L26" s="8">
        <v>0</v>
      </c>
    </row>
    <row r="27" spans="1:12" ht="20.100000000000001" customHeight="1" x14ac:dyDescent="0.15">
      <c r="A27" s="5" t="s">
        <v>380</v>
      </c>
      <c r="B27" s="5" t="s">
        <v>142</v>
      </c>
      <c r="C27" s="6" t="s">
        <v>394</v>
      </c>
      <c r="D27" s="8">
        <v>8</v>
      </c>
      <c r="E27" s="8">
        <v>10000</v>
      </c>
      <c r="F27" s="8">
        <v>80000</v>
      </c>
      <c r="G27" s="8">
        <v>5</v>
      </c>
      <c r="H27" s="8">
        <v>12000</v>
      </c>
      <c r="I27" s="8">
        <v>60000</v>
      </c>
      <c r="J27" s="8">
        <v>6</v>
      </c>
      <c r="K27" s="8">
        <v>12202</v>
      </c>
      <c r="L27" s="8">
        <v>73212</v>
      </c>
    </row>
    <row r="28" spans="1:12" ht="9.9499999999999993" customHeight="1" x14ac:dyDescent="0.15">
      <c r="A28" s="5" t="s">
        <v>381</v>
      </c>
      <c r="B28" s="5" t="s">
        <v>142</v>
      </c>
      <c r="C28" s="6" t="s">
        <v>395</v>
      </c>
      <c r="D28" s="8">
        <v>1290</v>
      </c>
      <c r="E28" s="8">
        <v>464</v>
      </c>
      <c r="F28" s="8">
        <v>598560</v>
      </c>
      <c r="G28" s="8">
        <v>650</v>
      </c>
      <c r="H28" s="8">
        <v>464</v>
      </c>
      <c r="I28" s="8">
        <v>301600</v>
      </c>
      <c r="J28" s="8">
        <v>650</v>
      </c>
      <c r="K28" s="8">
        <v>464</v>
      </c>
      <c r="L28" s="8">
        <v>301600</v>
      </c>
    </row>
    <row r="29" spans="1:12" ht="39.950000000000003" customHeight="1" x14ac:dyDescent="0.15">
      <c r="A29" s="5" t="s">
        <v>382</v>
      </c>
      <c r="B29" s="5" t="s">
        <v>396</v>
      </c>
      <c r="C29" s="6" t="s">
        <v>397</v>
      </c>
      <c r="D29" s="8">
        <v>10</v>
      </c>
      <c r="E29" s="8">
        <v>30000</v>
      </c>
      <c r="F29" s="8">
        <v>300000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</row>
    <row r="30" spans="1:12" ht="24.95" customHeight="1" x14ac:dyDescent="0.15">
      <c r="A30" s="27" t="s">
        <v>398</v>
      </c>
      <c r="B30" s="27"/>
      <c r="C30" s="27"/>
      <c r="D30" s="10" t="s">
        <v>53</v>
      </c>
      <c r="E30" s="10" t="s">
        <v>53</v>
      </c>
      <c r="F30" s="10">
        <f>SUM(F18:F29)</f>
        <v>3090000</v>
      </c>
      <c r="G30" s="10" t="s">
        <v>53</v>
      </c>
      <c r="H30" s="10" t="s">
        <v>53</v>
      </c>
      <c r="I30" s="10">
        <f>SUM(I18:I29)</f>
        <v>2000000</v>
      </c>
      <c r="J30" s="10" t="s">
        <v>53</v>
      </c>
      <c r="K30" s="10" t="s">
        <v>53</v>
      </c>
      <c r="L30" s="10">
        <f>SUM(L18:L29)</f>
        <v>2000000</v>
      </c>
    </row>
    <row r="31" spans="1:12" ht="15" customHeight="1" x14ac:dyDescent="0.15"/>
    <row r="32" spans="1:12" ht="24.95" customHeight="1" x14ac:dyDescent="0.15">
      <c r="A32" s="21" t="s">
        <v>399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24.95" customHeight="1" x14ac:dyDescent="0.15"/>
    <row r="34" spans="1:12" ht="50.1" customHeight="1" x14ac:dyDescent="0.15">
      <c r="A34" s="23" t="s">
        <v>266</v>
      </c>
      <c r="B34" s="23" t="s">
        <v>37</v>
      </c>
      <c r="C34" s="23" t="s">
        <v>364</v>
      </c>
      <c r="D34" s="23" t="s">
        <v>365</v>
      </c>
      <c r="E34" s="23"/>
      <c r="F34" s="23"/>
      <c r="G34" s="23" t="s">
        <v>366</v>
      </c>
      <c r="H34" s="23"/>
      <c r="I34" s="23"/>
      <c r="J34" s="23" t="s">
        <v>367</v>
      </c>
      <c r="K34" s="23"/>
      <c r="L34" s="23"/>
    </row>
    <row r="35" spans="1:12" ht="50.1" customHeight="1" x14ac:dyDescent="0.15">
      <c r="A35" s="23"/>
      <c r="B35" s="23"/>
      <c r="C35" s="23"/>
      <c r="D35" s="5" t="s">
        <v>368</v>
      </c>
      <c r="E35" s="5" t="s">
        <v>369</v>
      </c>
      <c r="F35" s="5" t="s">
        <v>370</v>
      </c>
      <c r="G35" s="5" t="s">
        <v>368</v>
      </c>
      <c r="H35" s="5" t="s">
        <v>369</v>
      </c>
      <c r="I35" s="5" t="s">
        <v>371</v>
      </c>
      <c r="J35" s="5" t="s">
        <v>368</v>
      </c>
      <c r="K35" s="5" t="s">
        <v>369</v>
      </c>
      <c r="L35" s="5" t="s">
        <v>372</v>
      </c>
    </row>
    <row r="36" spans="1:12" ht="24.95" customHeight="1" x14ac:dyDescent="0.15">
      <c r="A36" s="5" t="s">
        <v>271</v>
      </c>
      <c r="B36" s="5" t="s">
        <v>373</v>
      </c>
      <c r="C36" s="5" t="s">
        <v>374</v>
      </c>
      <c r="D36" s="5" t="s">
        <v>375</v>
      </c>
      <c r="E36" s="5" t="s">
        <v>30</v>
      </c>
      <c r="F36" s="5" t="s">
        <v>376</v>
      </c>
      <c r="G36" s="5" t="s">
        <v>377</v>
      </c>
      <c r="H36" s="5" t="s">
        <v>378</v>
      </c>
      <c r="I36" s="5" t="s">
        <v>379</v>
      </c>
      <c r="J36" s="5" t="s">
        <v>380</v>
      </c>
      <c r="K36" s="5" t="s">
        <v>381</v>
      </c>
      <c r="L36" s="5" t="s">
        <v>382</v>
      </c>
    </row>
    <row r="37" spans="1:12" ht="9.9499999999999993" customHeight="1" x14ac:dyDescent="0.15">
      <c r="A37" s="5" t="s">
        <v>271</v>
      </c>
      <c r="B37" s="5" t="s">
        <v>142</v>
      </c>
      <c r="C37" s="6" t="s">
        <v>400</v>
      </c>
      <c r="D37" s="8">
        <v>264</v>
      </c>
      <c r="E37" s="8">
        <v>95439.26</v>
      </c>
      <c r="F37" s="8">
        <v>25195964.640000001</v>
      </c>
      <c r="G37" s="8">
        <v>264</v>
      </c>
      <c r="H37" s="8">
        <v>96769.67</v>
      </c>
      <c r="I37" s="8">
        <v>25547192.879999999</v>
      </c>
      <c r="J37" s="8">
        <v>264</v>
      </c>
      <c r="K37" s="8">
        <v>96769.67</v>
      </c>
      <c r="L37" s="8">
        <v>25547192.879999999</v>
      </c>
    </row>
    <row r="38" spans="1:12" ht="9.9499999999999993" customHeight="1" x14ac:dyDescent="0.15">
      <c r="A38" s="5" t="s">
        <v>373</v>
      </c>
      <c r="B38" s="5" t="s">
        <v>142</v>
      </c>
      <c r="C38" s="6" t="s">
        <v>401</v>
      </c>
      <c r="D38" s="8">
        <v>129</v>
      </c>
      <c r="E38" s="8">
        <v>81854.679999999993</v>
      </c>
      <c r="F38" s="8">
        <v>10559253.720000001</v>
      </c>
      <c r="G38" s="8">
        <v>129</v>
      </c>
      <c r="H38" s="8">
        <v>83047.490000000005</v>
      </c>
      <c r="I38" s="8">
        <v>10713126.210000001</v>
      </c>
      <c r="J38" s="8">
        <v>129</v>
      </c>
      <c r="K38" s="8">
        <v>83047.490000000005</v>
      </c>
      <c r="L38" s="8">
        <v>10713126.210000001</v>
      </c>
    </row>
    <row r="39" spans="1:12" ht="9.9499999999999993" customHeight="1" x14ac:dyDescent="0.15">
      <c r="A39" s="5" t="s">
        <v>374</v>
      </c>
      <c r="B39" s="5" t="s">
        <v>142</v>
      </c>
      <c r="C39" s="6" t="s">
        <v>402</v>
      </c>
      <c r="D39" s="8">
        <v>232</v>
      </c>
      <c r="E39" s="8">
        <v>83276.63</v>
      </c>
      <c r="F39" s="8">
        <v>19320178.16</v>
      </c>
      <c r="G39" s="8">
        <v>230</v>
      </c>
      <c r="H39" s="8">
        <v>84305.17</v>
      </c>
      <c r="I39" s="8">
        <v>19390189.100000001</v>
      </c>
      <c r="J39" s="8">
        <v>230</v>
      </c>
      <c r="K39" s="8">
        <v>84305.17</v>
      </c>
      <c r="L39" s="8">
        <v>19390189.100000001</v>
      </c>
    </row>
    <row r="40" spans="1:12" ht="9.9499999999999993" customHeight="1" x14ac:dyDescent="0.15">
      <c r="A40" s="5" t="s">
        <v>375</v>
      </c>
      <c r="B40" s="5" t="s">
        <v>142</v>
      </c>
      <c r="C40" s="6" t="s">
        <v>403</v>
      </c>
      <c r="D40" s="8">
        <v>43</v>
      </c>
      <c r="E40" s="8">
        <v>73390.06</v>
      </c>
      <c r="F40" s="8">
        <v>3155772.58</v>
      </c>
      <c r="G40" s="8">
        <v>46</v>
      </c>
      <c r="H40" s="8">
        <v>74032.84</v>
      </c>
      <c r="I40" s="8">
        <v>3405510.64</v>
      </c>
      <c r="J40" s="8">
        <v>46</v>
      </c>
      <c r="K40" s="8">
        <v>74032.84</v>
      </c>
      <c r="L40" s="8">
        <v>3405510.64</v>
      </c>
    </row>
    <row r="41" spans="1:12" ht="9.9499999999999993" customHeight="1" x14ac:dyDescent="0.15">
      <c r="A41" s="5" t="s">
        <v>30</v>
      </c>
      <c r="B41" s="5" t="s">
        <v>142</v>
      </c>
      <c r="C41" s="6" t="s">
        <v>404</v>
      </c>
      <c r="D41" s="8">
        <v>45</v>
      </c>
      <c r="E41" s="8">
        <v>8327.66</v>
      </c>
      <c r="F41" s="8">
        <v>374744.7</v>
      </c>
      <c r="G41" s="8">
        <v>45</v>
      </c>
      <c r="H41" s="8">
        <v>8430.52</v>
      </c>
      <c r="I41" s="8">
        <v>379373.4</v>
      </c>
      <c r="J41" s="8">
        <v>45</v>
      </c>
      <c r="K41" s="8">
        <v>8430.52</v>
      </c>
      <c r="L41" s="8">
        <v>379373.4</v>
      </c>
    </row>
    <row r="42" spans="1:12" ht="9.9499999999999993" customHeight="1" x14ac:dyDescent="0.15">
      <c r="A42" s="5" t="s">
        <v>376</v>
      </c>
      <c r="B42" s="5" t="s">
        <v>142</v>
      </c>
      <c r="C42" s="6" t="s">
        <v>405</v>
      </c>
      <c r="D42" s="8">
        <v>1</v>
      </c>
      <c r="E42" s="8">
        <v>1355956.44</v>
      </c>
      <c r="F42" s="8">
        <v>1355956.44</v>
      </c>
      <c r="G42" s="8">
        <v>1</v>
      </c>
      <c r="H42" s="8">
        <v>1355956.44</v>
      </c>
      <c r="I42" s="8">
        <v>1355956.44</v>
      </c>
      <c r="J42" s="8">
        <v>1</v>
      </c>
      <c r="K42" s="8">
        <v>1355956.44</v>
      </c>
      <c r="L42" s="8">
        <v>1355956.44</v>
      </c>
    </row>
    <row r="43" spans="1:12" ht="9.9499999999999993" customHeight="1" x14ac:dyDescent="0.15">
      <c r="A43" s="5" t="s">
        <v>377</v>
      </c>
      <c r="B43" s="5" t="s">
        <v>142</v>
      </c>
      <c r="C43" s="6" t="s">
        <v>405</v>
      </c>
      <c r="D43" s="8">
        <v>1</v>
      </c>
      <c r="E43" s="8">
        <v>101420.62</v>
      </c>
      <c r="F43" s="8">
        <v>101420.62</v>
      </c>
      <c r="G43" s="8">
        <v>1</v>
      </c>
      <c r="H43" s="8">
        <v>101420.62</v>
      </c>
      <c r="I43" s="8">
        <v>101420.62</v>
      </c>
      <c r="J43" s="8">
        <v>1</v>
      </c>
      <c r="K43" s="8">
        <v>101420.62</v>
      </c>
      <c r="L43" s="8">
        <v>101420.62</v>
      </c>
    </row>
    <row r="44" spans="1:12" ht="20.100000000000001" customHeight="1" x14ac:dyDescent="0.15">
      <c r="A44" s="5" t="s">
        <v>378</v>
      </c>
      <c r="B44" s="5" t="s">
        <v>142</v>
      </c>
      <c r="C44" s="6" t="s">
        <v>406</v>
      </c>
      <c r="D44" s="8">
        <v>168</v>
      </c>
      <c r="E44" s="8">
        <v>60304.79</v>
      </c>
      <c r="F44" s="8">
        <v>10131204.720000001</v>
      </c>
      <c r="G44" s="8">
        <v>168</v>
      </c>
      <c r="H44" s="8">
        <v>61415.66</v>
      </c>
      <c r="I44" s="8">
        <v>10317830.880000001</v>
      </c>
      <c r="J44" s="8">
        <v>168</v>
      </c>
      <c r="K44" s="8">
        <v>61415.66</v>
      </c>
      <c r="L44" s="8">
        <v>10317830.880000001</v>
      </c>
    </row>
    <row r="45" spans="1:12" ht="9.9499999999999993" customHeight="1" x14ac:dyDescent="0.15">
      <c r="A45" s="5" t="s">
        <v>379</v>
      </c>
      <c r="B45" s="5" t="s">
        <v>142</v>
      </c>
      <c r="C45" s="6" t="s">
        <v>407</v>
      </c>
      <c r="D45" s="8">
        <v>22140</v>
      </c>
      <c r="E45" s="8">
        <v>116.08</v>
      </c>
      <c r="F45" s="8">
        <v>2570011.2000000002</v>
      </c>
      <c r="G45" s="8">
        <v>22140</v>
      </c>
      <c r="H45" s="8">
        <v>116.8</v>
      </c>
      <c r="I45" s="8">
        <v>2585952</v>
      </c>
      <c r="J45" s="8">
        <v>22140</v>
      </c>
      <c r="K45" s="8">
        <v>116.8</v>
      </c>
      <c r="L45" s="8">
        <v>2585952</v>
      </c>
    </row>
    <row r="46" spans="1:12" ht="24.95" customHeight="1" x14ac:dyDescent="0.15">
      <c r="A46" s="27" t="s">
        <v>398</v>
      </c>
      <c r="B46" s="27"/>
      <c r="C46" s="27"/>
      <c r="D46" s="10" t="s">
        <v>53</v>
      </c>
      <c r="E46" s="10" t="s">
        <v>53</v>
      </c>
      <c r="F46" s="10">
        <f>SUM(F37:F45)</f>
        <v>72764506.780000001</v>
      </c>
      <c r="G46" s="10" t="s">
        <v>53</v>
      </c>
      <c r="H46" s="10" t="s">
        <v>53</v>
      </c>
      <c r="I46" s="10">
        <f>SUM(I37:I45)</f>
        <v>73796552.170000002</v>
      </c>
      <c r="J46" s="10" t="s">
        <v>53</v>
      </c>
      <c r="K46" s="10" t="s">
        <v>53</v>
      </c>
      <c r="L46" s="10">
        <f>SUM(L37:L45)</f>
        <v>73796552.170000002</v>
      </c>
    </row>
    <row r="47" spans="1:12" ht="15" customHeight="1" x14ac:dyDescent="0.15"/>
    <row r="48" spans="1:12" ht="24.95" customHeight="1" x14ac:dyDescent="0.15">
      <c r="A48" s="21" t="s">
        <v>408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3" ht="24.95" customHeight="1" x14ac:dyDescent="0.15"/>
    <row r="50" spans="1:13" ht="50.1" customHeight="1" x14ac:dyDescent="0.15">
      <c r="A50" s="23" t="s">
        <v>266</v>
      </c>
      <c r="B50" s="23" t="s">
        <v>37</v>
      </c>
      <c r="C50" s="23" t="s">
        <v>364</v>
      </c>
      <c r="D50" s="23" t="s">
        <v>365</v>
      </c>
      <c r="E50" s="23"/>
      <c r="F50" s="23"/>
      <c r="G50" s="23" t="s">
        <v>366</v>
      </c>
      <c r="H50" s="23"/>
      <c r="I50" s="23"/>
      <c r="J50" s="23" t="s">
        <v>367</v>
      </c>
      <c r="K50" s="23"/>
      <c r="L50" s="23"/>
    </row>
    <row r="51" spans="1:13" ht="50.1" customHeight="1" x14ac:dyDescent="0.15">
      <c r="A51" s="23"/>
      <c r="B51" s="23"/>
      <c r="C51" s="23"/>
      <c r="D51" s="5" t="s">
        <v>368</v>
      </c>
      <c r="E51" s="5" t="s">
        <v>369</v>
      </c>
      <c r="F51" s="5" t="s">
        <v>370</v>
      </c>
      <c r="G51" s="5" t="s">
        <v>368</v>
      </c>
      <c r="H51" s="5" t="s">
        <v>369</v>
      </c>
      <c r="I51" s="5" t="s">
        <v>371</v>
      </c>
      <c r="J51" s="5" t="s">
        <v>368</v>
      </c>
      <c r="K51" s="5" t="s">
        <v>369</v>
      </c>
      <c r="L51" s="5" t="s">
        <v>372</v>
      </c>
    </row>
    <row r="52" spans="1:13" ht="24.95" customHeight="1" x14ac:dyDescent="0.15">
      <c r="A52" s="5" t="s">
        <v>271</v>
      </c>
      <c r="B52" s="5" t="s">
        <v>373</v>
      </c>
      <c r="C52" s="5" t="s">
        <v>374</v>
      </c>
      <c r="D52" s="5" t="s">
        <v>375</v>
      </c>
      <c r="E52" s="5" t="s">
        <v>30</v>
      </c>
      <c r="F52" s="5" t="s">
        <v>376</v>
      </c>
      <c r="G52" s="5" t="s">
        <v>377</v>
      </c>
      <c r="H52" s="5" t="s">
        <v>378</v>
      </c>
      <c r="I52" s="5" t="s">
        <v>379</v>
      </c>
      <c r="J52" s="5" t="s">
        <v>380</v>
      </c>
      <c r="K52" s="5" t="s">
        <v>381</v>
      </c>
      <c r="L52" s="5" t="s">
        <v>382</v>
      </c>
    </row>
    <row r="53" spans="1:13" x14ac:dyDescent="0.15">
      <c r="A53" s="5" t="s">
        <v>53</v>
      </c>
      <c r="B53" s="5" t="s">
        <v>53</v>
      </c>
      <c r="C53" s="5" t="s">
        <v>53</v>
      </c>
      <c r="D53" s="5" t="s">
        <v>53</v>
      </c>
      <c r="E53" s="5" t="s">
        <v>53</v>
      </c>
      <c r="F53" s="5" t="s">
        <v>53</v>
      </c>
      <c r="G53" s="5" t="s">
        <v>53</v>
      </c>
      <c r="H53" s="5" t="s">
        <v>53</v>
      </c>
      <c r="I53" s="5" t="s">
        <v>53</v>
      </c>
      <c r="J53" s="5" t="s">
        <v>53</v>
      </c>
      <c r="K53" s="5" t="s">
        <v>53</v>
      </c>
      <c r="L53" s="5" t="s">
        <v>53</v>
      </c>
    </row>
    <row r="54" spans="1:13" ht="15" customHeight="1" x14ac:dyDescent="0.15"/>
    <row r="55" spans="1:13" ht="24.95" customHeight="1" x14ac:dyDescent="0.15">
      <c r="A55" s="21" t="s">
        <v>409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13" ht="15" customHeight="1" x14ac:dyDescent="0.15"/>
    <row r="57" spans="1:13" ht="24.95" customHeight="1" x14ac:dyDescent="0.15">
      <c r="A57" s="21" t="s">
        <v>410</v>
      </c>
      <c r="B57" s="21"/>
      <c r="C57" s="21"/>
      <c r="D57" s="21"/>
      <c r="E57" s="21"/>
      <c r="F57" s="21"/>
    </row>
    <row r="58" spans="1:13" ht="24.95" customHeight="1" x14ac:dyDescent="0.15"/>
    <row r="59" spans="1:13" ht="50.1" customHeight="1" x14ac:dyDescent="0.15">
      <c r="A59" s="23" t="s">
        <v>266</v>
      </c>
      <c r="B59" s="23" t="s">
        <v>37</v>
      </c>
      <c r="C59" s="23" t="s">
        <v>364</v>
      </c>
      <c r="D59" s="5" t="s">
        <v>365</v>
      </c>
      <c r="E59" s="5" t="s">
        <v>366</v>
      </c>
      <c r="F59" s="5" t="s">
        <v>367</v>
      </c>
    </row>
    <row r="60" spans="1:13" ht="50.1" customHeight="1" x14ac:dyDescent="0.15">
      <c r="A60" s="23"/>
      <c r="B60" s="23"/>
      <c r="C60" s="23"/>
      <c r="D60" s="5" t="s">
        <v>411</v>
      </c>
      <c r="E60" s="5" t="s">
        <v>411</v>
      </c>
      <c r="F60" s="5" t="s">
        <v>411</v>
      </c>
    </row>
    <row r="61" spans="1:13" ht="24.95" customHeight="1" x14ac:dyDescent="0.15">
      <c r="A61" s="5" t="s">
        <v>271</v>
      </c>
      <c r="B61" s="5" t="s">
        <v>373</v>
      </c>
      <c r="C61" s="5" t="s">
        <v>374</v>
      </c>
      <c r="D61" s="5" t="s">
        <v>375</v>
      </c>
      <c r="E61" s="5" t="s">
        <v>30</v>
      </c>
      <c r="F61" s="5" t="s">
        <v>376</v>
      </c>
    </row>
    <row r="62" spans="1:13" x14ac:dyDescent="0.15">
      <c r="A62" s="5" t="s">
        <v>53</v>
      </c>
      <c r="B62" s="5" t="s">
        <v>53</v>
      </c>
      <c r="C62" s="5" t="s">
        <v>53</v>
      </c>
      <c r="D62" s="5" t="s">
        <v>53</v>
      </c>
      <c r="E62" s="5" t="s">
        <v>53</v>
      </c>
      <c r="F62" s="5" t="s">
        <v>53</v>
      </c>
    </row>
    <row r="63" spans="1:13" ht="15" customHeight="1" x14ac:dyDescent="0.15"/>
    <row r="64" spans="1:13" ht="24.95" customHeight="1" x14ac:dyDescent="0.15">
      <c r="A64" s="21" t="s">
        <v>412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1:6" ht="15" customHeight="1" x14ac:dyDescent="0.15"/>
    <row r="66" spans="1:6" ht="24.95" customHeight="1" x14ac:dyDescent="0.15">
      <c r="A66" s="21" t="s">
        <v>413</v>
      </c>
      <c r="B66" s="21"/>
      <c r="C66" s="21"/>
      <c r="D66" s="21"/>
      <c r="E66" s="21"/>
      <c r="F66" s="21"/>
    </row>
    <row r="67" spans="1:6" ht="24.95" customHeight="1" x14ac:dyDescent="0.15"/>
    <row r="68" spans="1:6" ht="50.1" customHeight="1" x14ac:dyDescent="0.15">
      <c r="A68" s="23" t="s">
        <v>266</v>
      </c>
      <c r="B68" s="23" t="s">
        <v>37</v>
      </c>
      <c r="C68" s="23" t="s">
        <v>364</v>
      </c>
      <c r="D68" s="5" t="s">
        <v>365</v>
      </c>
      <c r="E68" s="5" t="s">
        <v>366</v>
      </c>
      <c r="F68" s="5" t="s">
        <v>367</v>
      </c>
    </row>
    <row r="69" spans="1:6" ht="50.1" customHeight="1" x14ac:dyDescent="0.15">
      <c r="A69" s="23"/>
      <c r="B69" s="23"/>
      <c r="C69" s="23"/>
      <c r="D69" s="5" t="s">
        <v>411</v>
      </c>
      <c r="E69" s="5" t="s">
        <v>411</v>
      </c>
      <c r="F69" s="5" t="s">
        <v>411</v>
      </c>
    </row>
    <row r="70" spans="1:6" ht="24.95" customHeight="1" x14ac:dyDescent="0.15">
      <c r="A70" s="5" t="s">
        <v>271</v>
      </c>
      <c r="B70" s="5" t="s">
        <v>373</v>
      </c>
      <c r="C70" s="5" t="s">
        <v>374</v>
      </c>
      <c r="D70" s="5" t="s">
        <v>375</v>
      </c>
      <c r="E70" s="5" t="s">
        <v>30</v>
      </c>
      <c r="F70" s="5" t="s">
        <v>376</v>
      </c>
    </row>
    <row r="71" spans="1:6" ht="30" customHeight="1" x14ac:dyDescent="0.15">
      <c r="A71" s="5" t="s">
        <v>271</v>
      </c>
      <c r="B71" s="5" t="s">
        <v>70</v>
      </c>
      <c r="C71" s="6" t="s">
        <v>414</v>
      </c>
      <c r="D71" s="8">
        <v>3412941.4799971338</v>
      </c>
      <c r="E71" s="8">
        <v>0</v>
      </c>
      <c r="F71" s="8">
        <v>0</v>
      </c>
    </row>
    <row r="72" spans="1:6" ht="9.9499999999999993" customHeight="1" x14ac:dyDescent="0.15">
      <c r="A72" s="5" t="s">
        <v>373</v>
      </c>
      <c r="B72" s="5" t="s">
        <v>70</v>
      </c>
      <c r="C72" s="6" t="s">
        <v>415</v>
      </c>
      <c r="D72" s="8">
        <v>3898229.4</v>
      </c>
      <c r="E72" s="8">
        <v>0</v>
      </c>
      <c r="F72" s="8">
        <v>0</v>
      </c>
    </row>
    <row r="73" spans="1:6" ht="9.9499999999999993" customHeight="1" x14ac:dyDescent="0.15">
      <c r="A73" s="5" t="s">
        <v>374</v>
      </c>
      <c r="B73" s="5" t="s">
        <v>70</v>
      </c>
      <c r="C73" s="6" t="s">
        <v>416</v>
      </c>
      <c r="D73" s="8">
        <v>61488</v>
      </c>
      <c r="E73" s="8">
        <v>0</v>
      </c>
      <c r="F73" s="8">
        <v>0</v>
      </c>
    </row>
    <row r="74" spans="1:6" ht="20.100000000000001" customHeight="1" x14ac:dyDescent="0.15">
      <c r="A74" s="5" t="s">
        <v>375</v>
      </c>
      <c r="B74" s="5" t="s">
        <v>70</v>
      </c>
      <c r="C74" s="6" t="s">
        <v>417</v>
      </c>
      <c r="D74" s="8">
        <v>1946421.9</v>
      </c>
      <c r="E74" s="8">
        <v>0</v>
      </c>
      <c r="F74" s="8">
        <v>0</v>
      </c>
    </row>
    <row r="75" spans="1:6" ht="9.9499999999999993" customHeight="1" x14ac:dyDescent="0.15">
      <c r="A75" s="5" t="s">
        <v>30</v>
      </c>
      <c r="B75" s="5" t="s">
        <v>70</v>
      </c>
      <c r="C75" s="6" t="s">
        <v>418</v>
      </c>
      <c r="D75" s="8">
        <v>3987936</v>
      </c>
      <c r="E75" s="8">
        <v>0</v>
      </c>
      <c r="F75" s="8">
        <v>0</v>
      </c>
    </row>
    <row r="76" spans="1:6" ht="9.9499999999999993" customHeight="1" x14ac:dyDescent="0.15">
      <c r="A76" s="5" t="s">
        <v>376</v>
      </c>
      <c r="B76" s="5" t="s">
        <v>70</v>
      </c>
      <c r="C76" s="6" t="s">
        <v>419</v>
      </c>
      <c r="D76" s="8">
        <v>1010160</v>
      </c>
      <c r="E76" s="8">
        <v>0</v>
      </c>
      <c r="F76" s="8">
        <v>0</v>
      </c>
    </row>
    <row r="77" spans="1:6" ht="9.9499999999999993" customHeight="1" x14ac:dyDescent="0.15">
      <c r="A77" s="5" t="s">
        <v>377</v>
      </c>
      <c r="B77" s="5" t="s">
        <v>70</v>
      </c>
      <c r="C77" s="6" t="s">
        <v>420</v>
      </c>
      <c r="D77" s="8">
        <v>718760</v>
      </c>
      <c r="E77" s="8">
        <v>597960</v>
      </c>
      <c r="F77" s="8">
        <v>597960</v>
      </c>
    </row>
    <row r="78" spans="1:6" ht="9.9499999999999993" customHeight="1" x14ac:dyDescent="0.15">
      <c r="A78" s="5" t="s">
        <v>378</v>
      </c>
      <c r="B78" s="5" t="s">
        <v>70</v>
      </c>
      <c r="C78" s="6" t="s">
        <v>421</v>
      </c>
      <c r="D78" s="8">
        <v>2380000</v>
      </c>
      <c r="E78" s="8">
        <v>1980000</v>
      </c>
      <c r="F78" s="8">
        <v>1980000</v>
      </c>
    </row>
    <row r="79" spans="1:6" ht="9.9499999999999993" customHeight="1" x14ac:dyDescent="0.15">
      <c r="A79" s="5" t="s">
        <v>379</v>
      </c>
      <c r="B79" s="5" t="s">
        <v>70</v>
      </c>
      <c r="C79" s="6" t="s">
        <v>422</v>
      </c>
      <c r="D79" s="8">
        <v>32000</v>
      </c>
      <c r="E79" s="8">
        <v>0</v>
      </c>
      <c r="F79" s="8">
        <v>0</v>
      </c>
    </row>
    <row r="80" spans="1:6" ht="9.9499999999999993" customHeight="1" x14ac:dyDescent="0.15">
      <c r="A80" s="5" t="s">
        <v>380</v>
      </c>
      <c r="B80" s="5" t="s">
        <v>70</v>
      </c>
      <c r="C80" s="6" t="s">
        <v>423</v>
      </c>
      <c r="D80" s="8">
        <v>40000</v>
      </c>
      <c r="E80" s="8">
        <v>0</v>
      </c>
      <c r="F80" s="8">
        <v>0</v>
      </c>
    </row>
    <row r="81" spans="1:13" ht="9.9499999999999993" customHeight="1" x14ac:dyDescent="0.15">
      <c r="A81" s="5" t="s">
        <v>381</v>
      </c>
      <c r="B81" s="5" t="s">
        <v>70</v>
      </c>
      <c r="C81" s="6" t="s">
        <v>424</v>
      </c>
      <c r="D81" s="8">
        <v>5670020</v>
      </c>
      <c r="E81" s="8">
        <v>0</v>
      </c>
      <c r="F81" s="8">
        <v>0</v>
      </c>
    </row>
    <row r="82" spans="1:13" ht="9.9499999999999993" customHeight="1" x14ac:dyDescent="0.15">
      <c r="A82" s="5" t="s">
        <v>382</v>
      </c>
      <c r="B82" s="5" t="s">
        <v>70</v>
      </c>
      <c r="C82" s="6" t="s">
        <v>425</v>
      </c>
      <c r="D82" s="8">
        <v>0</v>
      </c>
      <c r="E82" s="8">
        <v>0</v>
      </c>
      <c r="F82" s="8">
        <v>0</v>
      </c>
    </row>
    <row r="83" spans="1:13" ht="9.9499999999999993" customHeight="1" x14ac:dyDescent="0.15">
      <c r="A83" s="5" t="s">
        <v>426</v>
      </c>
      <c r="B83" s="5" t="s">
        <v>70</v>
      </c>
      <c r="C83" s="6" t="s">
        <v>421</v>
      </c>
      <c r="D83" s="8">
        <v>1224000</v>
      </c>
      <c r="E83" s="8">
        <v>0</v>
      </c>
      <c r="F83" s="8">
        <v>0</v>
      </c>
    </row>
    <row r="84" spans="1:13" ht="9.9499999999999993" customHeight="1" x14ac:dyDescent="0.15">
      <c r="A84" s="5" t="s">
        <v>427</v>
      </c>
      <c r="B84" s="5" t="s">
        <v>70</v>
      </c>
      <c r="C84" s="6" t="s">
        <v>420</v>
      </c>
      <c r="D84" s="8">
        <v>369648</v>
      </c>
      <c r="E84" s="8">
        <v>0</v>
      </c>
      <c r="F84" s="8">
        <v>0</v>
      </c>
    </row>
    <row r="85" spans="1:13" ht="24.95" customHeight="1" x14ac:dyDescent="0.15">
      <c r="A85" s="27" t="s">
        <v>398</v>
      </c>
      <c r="B85" s="27"/>
      <c r="C85" s="27"/>
      <c r="D85" s="10">
        <f>SUM(D71:D84)</f>
        <v>24751604.779997133</v>
      </c>
      <c r="E85" s="10">
        <f>SUM(E71:E84)</f>
        <v>2577960</v>
      </c>
      <c r="F85" s="10">
        <f>SUM(F71:F84)</f>
        <v>2577960</v>
      </c>
    </row>
    <row r="86" spans="1:13" ht="15" customHeight="1" x14ac:dyDescent="0.15"/>
    <row r="87" spans="1:13" ht="24.95" customHeight="1" x14ac:dyDescent="0.15">
      <c r="A87" s="21" t="s">
        <v>428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</row>
    <row r="88" spans="1:13" ht="15" customHeight="1" x14ac:dyDescent="0.15"/>
    <row r="89" spans="1:13" ht="24.95" customHeight="1" x14ac:dyDescent="0.15">
      <c r="A89" s="21" t="s">
        <v>429</v>
      </c>
      <c r="B89" s="21"/>
      <c r="C89" s="21"/>
      <c r="D89" s="21"/>
      <c r="E89" s="21"/>
      <c r="F89" s="21"/>
    </row>
    <row r="90" spans="1:13" ht="24.95" customHeight="1" x14ac:dyDescent="0.15"/>
    <row r="91" spans="1:13" ht="50.1" customHeight="1" x14ac:dyDescent="0.15">
      <c r="A91" s="23" t="s">
        <v>266</v>
      </c>
      <c r="B91" s="23" t="s">
        <v>37</v>
      </c>
      <c r="C91" s="23" t="s">
        <v>364</v>
      </c>
      <c r="D91" s="5" t="s">
        <v>365</v>
      </c>
      <c r="E91" s="5" t="s">
        <v>366</v>
      </c>
      <c r="F91" s="5" t="s">
        <v>367</v>
      </c>
    </row>
    <row r="92" spans="1:13" ht="50.1" customHeight="1" x14ac:dyDescent="0.15">
      <c r="A92" s="23"/>
      <c r="B92" s="23"/>
      <c r="C92" s="23"/>
      <c r="D92" s="5" t="s">
        <v>411</v>
      </c>
      <c r="E92" s="5" t="s">
        <v>411</v>
      </c>
      <c r="F92" s="5" t="s">
        <v>411</v>
      </c>
    </row>
    <row r="93" spans="1:13" ht="24.95" customHeight="1" x14ac:dyDescent="0.15">
      <c r="A93" s="5" t="s">
        <v>271</v>
      </c>
      <c r="B93" s="5" t="s">
        <v>373</v>
      </c>
      <c r="C93" s="5" t="s">
        <v>374</v>
      </c>
      <c r="D93" s="5" t="s">
        <v>375</v>
      </c>
      <c r="E93" s="5" t="s">
        <v>30</v>
      </c>
      <c r="F93" s="5" t="s">
        <v>376</v>
      </c>
    </row>
    <row r="94" spans="1:13" x14ac:dyDescent="0.15">
      <c r="A94" s="5" t="s">
        <v>53</v>
      </c>
      <c r="B94" s="5" t="s">
        <v>53</v>
      </c>
      <c r="C94" s="5" t="s">
        <v>53</v>
      </c>
      <c r="D94" s="5" t="s">
        <v>53</v>
      </c>
      <c r="E94" s="5" t="s">
        <v>53</v>
      </c>
      <c r="F94" s="5" t="s">
        <v>53</v>
      </c>
    </row>
    <row r="95" spans="1:13" ht="15" customHeight="1" x14ac:dyDescent="0.15"/>
    <row r="96" spans="1:13" ht="24.95" customHeight="1" x14ac:dyDescent="0.15">
      <c r="A96" s="21" t="s">
        <v>430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 ht="24.95" customHeight="1" x14ac:dyDescent="0.15"/>
    <row r="98" spans="1:12" ht="50.1" customHeight="1" x14ac:dyDescent="0.15">
      <c r="A98" s="23" t="s">
        <v>266</v>
      </c>
      <c r="B98" s="23" t="s">
        <v>37</v>
      </c>
      <c r="C98" s="23" t="s">
        <v>364</v>
      </c>
      <c r="D98" s="23" t="s">
        <v>365</v>
      </c>
      <c r="E98" s="23"/>
      <c r="F98" s="23"/>
      <c r="G98" s="23" t="s">
        <v>366</v>
      </c>
      <c r="H98" s="23"/>
      <c r="I98" s="23"/>
      <c r="J98" s="23" t="s">
        <v>367</v>
      </c>
      <c r="K98" s="23"/>
      <c r="L98" s="23"/>
    </row>
    <row r="99" spans="1:12" ht="50.1" customHeight="1" x14ac:dyDescent="0.15">
      <c r="A99" s="23"/>
      <c r="B99" s="23"/>
      <c r="C99" s="23"/>
      <c r="D99" s="5" t="s">
        <v>431</v>
      </c>
      <c r="E99" s="5" t="s">
        <v>432</v>
      </c>
      <c r="F99" s="5" t="s">
        <v>433</v>
      </c>
      <c r="G99" s="5" t="s">
        <v>431</v>
      </c>
      <c r="H99" s="5" t="s">
        <v>432</v>
      </c>
      <c r="I99" s="5" t="s">
        <v>434</v>
      </c>
      <c r="J99" s="5" t="s">
        <v>431</v>
      </c>
      <c r="K99" s="5" t="s">
        <v>432</v>
      </c>
      <c r="L99" s="5" t="s">
        <v>435</v>
      </c>
    </row>
    <row r="100" spans="1:12" ht="24.95" customHeight="1" x14ac:dyDescent="0.15">
      <c r="A100" s="5" t="s">
        <v>271</v>
      </c>
      <c r="B100" s="5" t="s">
        <v>373</v>
      </c>
      <c r="C100" s="5" t="s">
        <v>374</v>
      </c>
      <c r="D100" s="5" t="s">
        <v>375</v>
      </c>
      <c r="E100" s="5" t="s">
        <v>30</v>
      </c>
      <c r="F100" s="5" t="s">
        <v>376</v>
      </c>
      <c r="G100" s="5" t="s">
        <v>377</v>
      </c>
      <c r="H100" s="5" t="s">
        <v>378</v>
      </c>
      <c r="I100" s="5" t="s">
        <v>379</v>
      </c>
      <c r="J100" s="5" t="s">
        <v>380</v>
      </c>
      <c r="K100" s="5" t="s">
        <v>381</v>
      </c>
      <c r="L100" s="5" t="s">
        <v>382</v>
      </c>
    </row>
    <row r="101" spans="1:12" ht="24.95" customHeight="1" x14ac:dyDescent="0.15">
      <c r="A101" s="5" t="s">
        <v>271</v>
      </c>
      <c r="B101" s="5" t="s">
        <v>436</v>
      </c>
      <c r="C101" s="6" t="s">
        <v>437</v>
      </c>
      <c r="D101" s="8">
        <v>1</v>
      </c>
      <c r="E101" s="8">
        <v>-20000</v>
      </c>
      <c r="F101" s="8">
        <v>-20000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</row>
    <row r="102" spans="1:12" ht="24.95" customHeight="1" x14ac:dyDescent="0.15">
      <c r="A102" s="27" t="s">
        <v>398</v>
      </c>
      <c r="B102" s="27"/>
      <c r="C102" s="27"/>
      <c r="D102" s="10" t="s">
        <v>53</v>
      </c>
      <c r="E102" s="10" t="s">
        <v>53</v>
      </c>
      <c r="F102" s="10">
        <f>SUM(F101:F101)</f>
        <v>-20000</v>
      </c>
      <c r="G102" s="10" t="s">
        <v>53</v>
      </c>
      <c r="H102" s="10" t="s">
        <v>53</v>
      </c>
      <c r="I102" s="10">
        <f>SUM(I101:I101)</f>
        <v>0</v>
      </c>
      <c r="J102" s="10" t="s">
        <v>53</v>
      </c>
      <c r="K102" s="10" t="s">
        <v>53</v>
      </c>
      <c r="L102" s="10">
        <f>SUM(L101:L101)</f>
        <v>0</v>
      </c>
    </row>
    <row r="103" spans="1:12" ht="15" customHeight="1" x14ac:dyDescent="0.15"/>
    <row r="104" spans="1:12" ht="24.95" customHeight="1" x14ac:dyDescent="0.15">
      <c r="A104" s="21" t="s">
        <v>438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ht="24.95" customHeight="1" x14ac:dyDescent="0.15"/>
    <row r="106" spans="1:12" ht="50.1" customHeight="1" x14ac:dyDescent="0.15">
      <c r="A106" s="23" t="s">
        <v>266</v>
      </c>
      <c r="B106" s="23" t="s">
        <v>37</v>
      </c>
      <c r="C106" s="23" t="s">
        <v>364</v>
      </c>
      <c r="D106" s="23" t="s">
        <v>365</v>
      </c>
      <c r="E106" s="23"/>
      <c r="F106" s="23"/>
      <c r="G106" s="23" t="s">
        <v>366</v>
      </c>
      <c r="H106" s="23"/>
      <c r="I106" s="23"/>
      <c r="J106" s="23" t="s">
        <v>367</v>
      </c>
      <c r="K106" s="23"/>
      <c r="L106" s="23"/>
    </row>
    <row r="107" spans="1:12" ht="50.1" customHeight="1" x14ac:dyDescent="0.15">
      <c r="A107" s="23"/>
      <c r="B107" s="23"/>
      <c r="C107" s="23"/>
      <c r="D107" s="5" t="s">
        <v>368</v>
      </c>
      <c r="E107" s="5" t="s">
        <v>369</v>
      </c>
      <c r="F107" s="5" t="s">
        <v>370</v>
      </c>
      <c r="G107" s="5" t="s">
        <v>368</v>
      </c>
      <c r="H107" s="5" t="s">
        <v>369</v>
      </c>
      <c r="I107" s="5" t="s">
        <v>371</v>
      </c>
      <c r="J107" s="5" t="s">
        <v>368</v>
      </c>
      <c r="K107" s="5" t="s">
        <v>369</v>
      </c>
      <c r="L107" s="5" t="s">
        <v>372</v>
      </c>
    </row>
    <row r="108" spans="1:12" ht="24.95" customHeight="1" x14ac:dyDescent="0.15">
      <c r="A108" s="5" t="s">
        <v>271</v>
      </c>
      <c r="B108" s="5" t="s">
        <v>373</v>
      </c>
      <c r="C108" s="5" t="s">
        <v>374</v>
      </c>
      <c r="D108" s="5" t="s">
        <v>375</v>
      </c>
      <c r="E108" s="5" t="s">
        <v>30</v>
      </c>
      <c r="F108" s="5" t="s">
        <v>376</v>
      </c>
      <c r="G108" s="5" t="s">
        <v>377</v>
      </c>
      <c r="H108" s="5" t="s">
        <v>378</v>
      </c>
      <c r="I108" s="5" t="s">
        <v>379</v>
      </c>
      <c r="J108" s="5" t="s">
        <v>380</v>
      </c>
      <c r="K108" s="5" t="s">
        <v>381</v>
      </c>
      <c r="L108" s="5" t="s">
        <v>382</v>
      </c>
    </row>
    <row r="109" spans="1:12" ht="24.95" customHeight="1" x14ac:dyDescent="0.15">
      <c r="A109" s="5" t="s">
        <v>271</v>
      </c>
      <c r="B109" s="5" t="s">
        <v>96</v>
      </c>
      <c r="C109" s="6" t="s">
        <v>439</v>
      </c>
      <c r="D109" s="8">
        <v>1.544</v>
      </c>
      <c r="E109" s="8">
        <v>24000</v>
      </c>
      <c r="F109" s="8">
        <v>37056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</row>
    <row r="110" spans="1:12" ht="24.95" customHeight="1" x14ac:dyDescent="0.15">
      <c r="A110" s="5" t="s">
        <v>373</v>
      </c>
      <c r="B110" s="5" t="s">
        <v>96</v>
      </c>
      <c r="C110" s="6" t="s">
        <v>440</v>
      </c>
      <c r="D110" s="8">
        <v>540</v>
      </c>
      <c r="E110" s="8">
        <v>7</v>
      </c>
      <c r="F110" s="8">
        <v>3780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</row>
    <row r="111" spans="1:12" ht="24.95" customHeight="1" x14ac:dyDescent="0.15">
      <c r="A111" s="27" t="s">
        <v>398</v>
      </c>
      <c r="B111" s="27"/>
      <c r="C111" s="27"/>
      <c r="D111" s="10" t="s">
        <v>53</v>
      </c>
      <c r="E111" s="10" t="s">
        <v>53</v>
      </c>
      <c r="F111" s="10">
        <f>SUM(F109:F110)</f>
        <v>40836</v>
      </c>
      <c r="G111" s="10" t="s">
        <v>53</v>
      </c>
      <c r="H111" s="10" t="s">
        <v>53</v>
      </c>
      <c r="I111" s="10">
        <f>SUM(I109:I110)</f>
        <v>0</v>
      </c>
      <c r="J111" s="10" t="s">
        <v>53</v>
      </c>
      <c r="K111" s="10" t="s">
        <v>53</v>
      </c>
      <c r="L111" s="10">
        <f>SUM(L109:L110)</f>
        <v>0</v>
      </c>
    </row>
    <row r="112" spans="1:12" ht="15" customHeight="1" x14ac:dyDescent="0.15"/>
    <row r="113" spans="1:12" ht="24.95" customHeight="1" x14ac:dyDescent="0.15">
      <c r="A113" s="21" t="s">
        <v>441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ht="24.95" customHeight="1" x14ac:dyDescent="0.15"/>
    <row r="115" spans="1:12" ht="50.1" customHeight="1" x14ac:dyDescent="0.15">
      <c r="A115" s="23" t="s">
        <v>266</v>
      </c>
      <c r="B115" s="23" t="s">
        <v>37</v>
      </c>
      <c r="C115" s="23" t="s">
        <v>364</v>
      </c>
      <c r="D115" s="5" t="s">
        <v>365</v>
      </c>
      <c r="E115" s="5" t="s">
        <v>366</v>
      </c>
      <c r="F115" s="5" t="s">
        <v>367</v>
      </c>
    </row>
    <row r="116" spans="1:12" ht="50.1" customHeight="1" x14ac:dyDescent="0.15">
      <c r="A116" s="23"/>
      <c r="B116" s="23"/>
      <c r="C116" s="23"/>
      <c r="D116" s="5" t="s">
        <v>411</v>
      </c>
      <c r="E116" s="5" t="s">
        <v>411</v>
      </c>
      <c r="F116" s="5" t="s">
        <v>411</v>
      </c>
    </row>
    <row r="117" spans="1:12" ht="24.95" customHeight="1" x14ac:dyDescent="0.15">
      <c r="A117" s="5" t="s">
        <v>271</v>
      </c>
      <c r="B117" s="5" t="s">
        <v>373</v>
      </c>
      <c r="C117" s="5" t="s">
        <v>374</v>
      </c>
      <c r="D117" s="5" t="s">
        <v>375</v>
      </c>
      <c r="E117" s="5" t="s">
        <v>30</v>
      </c>
      <c r="F117" s="5" t="s">
        <v>376</v>
      </c>
    </row>
    <row r="118" spans="1:12" ht="24.95" customHeight="1" x14ac:dyDescent="0.15">
      <c r="A118" s="5" t="s">
        <v>271</v>
      </c>
      <c r="B118" s="5" t="s">
        <v>113</v>
      </c>
      <c r="C118" s="6" t="s">
        <v>442</v>
      </c>
      <c r="D118" s="8">
        <v>1499</v>
      </c>
      <c r="E118" s="8">
        <v>0</v>
      </c>
      <c r="F118" s="8">
        <v>0</v>
      </c>
    </row>
    <row r="119" spans="1:12" ht="24.95" customHeight="1" x14ac:dyDescent="0.15">
      <c r="A119" s="27" t="s">
        <v>398</v>
      </c>
      <c r="B119" s="27"/>
      <c r="C119" s="27"/>
      <c r="D119" s="10">
        <f>SUM(D118:D118)</f>
        <v>1499</v>
      </c>
      <c r="E119" s="10">
        <f>SUM(E118:E118)</f>
        <v>0</v>
      </c>
      <c r="F119" s="10">
        <f>SUM(F118:F118)</f>
        <v>0</v>
      </c>
    </row>
  </sheetData>
  <sheetProtection password="D591" sheet="1" objects="1" scenarios="1"/>
  <mergeCells count="69">
    <mergeCell ref="A119:C119"/>
    <mergeCell ref="A111:C111"/>
    <mergeCell ref="A113:L113"/>
    <mergeCell ref="A115:A116"/>
    <mergeCell ref="B115:B116"/>
    <mergeCell ref="C115:C116"/>
    <mergeCell ref="A102:C102"/>
    <mergeCell ref="A104:L104"/>
    <mergeCell ref="A106:A107"/>
    <mergeCell ref="B106:B107"/>
    <mergeCell ref="C106:C107"/>
    <mergeCell ref="D106:F106"/>
    <mergeCell ref="G106:I106"/>
    <mergeCell ref="J106:L106"/>
    <mergeCell ref="A96:L96"/>
    <mergeCell ref="A98:A99"/>
    <mergeCell ref="B98:B99"/>
    <mergeCell ref="C98:C99"/>
    <mergeCell ref="D98:F98"/>
    <mergeCell ref="G98:I98"/>
    <mergeCell ref="J98:L98"/>
    <mergeCell ref="A85:C85"/>
    <mergeCell ref="A87:M87"/>
    <mergeCell ref="A89:F89"/>
    <mergeCell ref="A91:A92"/>
    <mergeCell ref="B91:B92"/>
    <mergeCell ref="C91:C92"/>
    <mergeCell ref="A64:M64"/>
    <mergeCell ref="A66:F66"/>
    <mergeCell ref="A68:A69"/>
    <mergeCell ref="B68:B69"/>
    <mergeCell ref="C68:C69"/>
    <mergeCell ref="A55:M55"/>
    <mergeCell ref="A57:F57"/>
    <mergeCell ref="A59:A60"/>
    <mergeCell ref="B59:B60"/>
    <mergeCell ref="C59:C60"/>
    <mergeCell ref="A46:C46"/>
    <mergeCell ref="A48:L48"/>
    <mergeCell ref="A50:A51"/>
    <mergeCell ref="B50:B51"/>
    <mergeCell ref="C50:C51"/>
    <mergeCell ref="D50:F50"/>
    <mergeCell ref="G50:I50"/>
    <mergeCell ref="J50:L50"/>
    <mergeCell ref="A30:C30"/>
    <mergeCell ref="A32:L32"/>
    <mergeCell ref="A34:A35"/>
    <mergeCell ref="B34:B35"/>
    <mergeCell ref="C34:C35"/>
    <mergeCell ref="D34:F34"/>
    <mergeCell ref="G34:I34"/>
    <mergeCell ref="J34:L34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1"/>
  <sheetViews>
    <sheetView workbookViewId="0"/>
  </sheetViews>
  <sheetFormatPr defaultRowHeight="10.5" x14ac:dyDescent="0.15"/>
  <cols>
    <col min="1" max="2" width="22.85546875" customWidth="1"/>
    <col min="3" max="12" width="17.140625" customWidth="1"/>
  </cols>
  <sheetData>
    <row r="1" spans="1:12" ht="9.9499999999999993" customHeight="1" x14ac:dyDescent="0.15"/>
    <row r="2" spans="1:12" ht="45" customHeight="1" x14ac:dyDescent="0.15">
      <c r="A2" s="16" t="s">
        <v>443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30" customHeight="1" x14ac:dyDescent="0.15">
      <c r="L3" s="5" t="s">
        <v>444</v>
      </c>
    </row>
    <row r="4" spans="1:12" ht="30" customHeight="1" x14ac:dyDescent="0.15">
      <c r="A4" s="21" t="s">
        <v>445</v>
      </c>
      <c r="B4" s="21"/>
      <c r="C4" s="21"/>
      <c r="D4" s="21"/>
      <c r="E4" s="21"/>
      <c r="F4" s="21"/>
      <c r="G4" s="21"/>
      <c r="H4" s="21"/>
      <c r="I4" s="21"/>
      <c r="J4" s="21"/>
      <c r="K4" s="12" t="s">
        <v>19</v>
      </c>
      <c r="L4" s="5" t="s">
        <v>20</v>
      </c>
    </row>
    <row r="5" spans="1:12" ht="30" customHeight="1" x14ac:dyDescent="0.15">
      <c r="K5" s="12" t="s">
        <v>446</v>
      </c>
      <c r="L5" s="5" t="s">
        <v>447</v>
      </c>
    </row>
    <row r="6" spans="1:12" ht="30" customHeight="1" x14ac:dyDescent="0.15">
      <c r="K6" s="12" t="s">
        <v>448</v>
      </c>
      <c r="L6" s="5" t="s">
        <v>449</v>
      </c>
    </row>
    <row r="7" spans="1:12" ht="39.950000000000003" customHeight="1" x14ac:dyDescent="0.15">
      <c r="A7" s="3" t="s">
        <v>450</v>
      </c>
      <c r="B7" s="28" t="s">
        <v>18</v>
      </c>
      <c r="C7" s="28"/>
      <c r="D7" s="28"/>
      <c r="E7" s="28"/>
      <c r="F7" s="28"/>
      <c r="G7" s="28"/>
      <c r="H7" s="28"/>
      <c r="I7" s="28"/>
      <c r="J7" s="28"/>
      <c r="K7" s="12" t="s">
        <v>451</v>
      </c>
      <c r="L7" s="5" t="s">
        <v>452</v>
      </c>
    </row>
    <row r="8" spans="1:12" ht="30" customHeight="1" x14ac:dyDescent="0.15">
      <c r="A8" s="3" t="s">
        <v>453</v>
      </c>
      <c r="B8" s="28"/>
      <c r="C8" s="28"/>
      <c r="D8" s="28"/>
      <c r="E8" s="28"/>
      <c r="F8" s="28"/>
      <c r="G8" s="28"/>
      <c r="H8" s="28"/>
      <c r="I8" s="28"/>
      <c r="J8" s="28"/>
      <c r="K8" s="12"/>
      <c r="L8" s="5"/>
    </row>
    <row r="9" spans="1:12" ht="30" customHeight="1" x14ac:dyDescent="0.15">
      <c r="A9" s="3" t="s">
        <v>31</v>
      </c>
      <c r="B9" s="26" t="s">
        <v>454</v>
      </c>
      <c r="C9" s="26"/>
      <c r="D9" s="26"/>
      <c r="E9" s="26"/>
      <c r="F9" s="26"/>
      <c r="G9" s="26"/>
      <c r="H9" s="26"/>
      <c r="I9" s="26"/>
      <c r="J9" s="26"/>
      <c r="K9" s="12" t="s">
        <v>32</v>
      </c>
      <c r="L9" s="5" t="s">
        <v>33</v>
      </c>
    </row>
    <row r="10" spans="1:12" ht="9.9499999999999993" customHeight="1" x14ac:dyDescent="0.15"/>
    <row r="11" spans="1:12" ht="45" customHeight="1" x14ac:dyDescent="0.15">
      <c r="A11" s="29" t="s">
        <v>455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ht="9.9499999999999993" customHeight="1" x14ac:dyDescent="0.15"/>
    <row r="13" spans="1:12" ht="45" customHeight="1" x14ac:dyDescent="0.15">
      <c r="A13" s="23" t="s">
        <v>35</v>
      </c>
      <c r="B13" s="23"/>
      <c r="C13" s="23" t="s">
        <v>36</v>
      </c>
      <c r="D13" s="23" t="s">
        <v>39</v>
      </c>
      <c r="E13" s="23"/>
      <c r="F13" s="23"/>
    </row>
    <row r="14" spans="1:12" ht="45" customHeight="1" x14ac:dyDescent="0.15">
      <c r="A14" s="23"/>
      <c r="B14" s="30"/>
      <c r="C14" s="23"/>
      <c r="D14" s="5" t="s">
        <v>365</v>
      </c>
      <c r="E14" s="5" t="s">
        <v>366</v>
      </c>
      <c r="F14" s="5" t="s">
        <v>367</v>
      </c>
    </row>
    <row r="15" spans="1:12" ht="20.100000000000001" customHeight="1" x14ac:dyDescent="0.15">
      <c r="A15" s="23" t="s">
        <v>271</v>
      </c>
      <c r="B15" s="23"/>
      <c r="C15" s="5" t="s">
        <v>373</v>
      </c>
      <c r="D15" s="5" t="s">
        <v>374</v>
      </c>
      <c r="E15" s="5" t="s">
        <v>375</v>
      </c>
      <c r="F15" s="5" t="s">
        <v>30</v>
      </c>
    </row>
    <row r="16" spans="1:12" ht="39.950000000000003" customHeight="1" x14ac:dyDescent="0.15">
      <c r="A16" s="24" t="s">
        <v>456</v>
      </c>
      <c r="B16" s="24"/>
      <c r="C16" s="5" t="s">
        <v>457</v>
      </c>
      <c r="D16" s="8">
        <v>0</v>
      </c>
      <c r="E16" s="8">
        <v>0</v>
      </c>
      <c r="F16" s="8">
        <v>0</v>
      </c>
    </row>
    <row r="17" spans="1:12" ht="39.950000000000003" customHeight="1" x14ac:dyDescent="0.15">
      <c r="A17" s="24" t="s">
        <v>458</v>
      </c>
      <c r="B17" s="24"/>
      <c r="C17" s="5" t="s">
        <v>459</v>
      </c>
      <c r="D17" s="8">
        <v>0</v>
      </c>
      <c r="E17" s="8">
        <v>0</v>
      </c>
      <c r="F17" s="8">
        <v>0</v>
      </c>
    </row>
    <row r="18" spans="1:12" ht="20.100000000000001" customHeight="1" x14ac:dyDescent="0.15">
      <c r="A18" s="24" t="s">
        <v>460</v>
      </c>
      <c r="B18" s="24"/>
      <c r="C18" s="5" t="s">
        <v>461</v>
      </c>
      <c r="D18" s="8">
        <v>46247856.890000001</v>
      </c>
      <c r="E18" s="8">
        <v>45196351.07</v>
      </c>
      <c r="F18" s="8">
        <v>45196351.07</v>
      </c>
    </row>
    <row r="19" spans="1:12" ht="39.950000000000003" customHeight="1" x14ac:dyDescent="0.15">
      <c r="A19" s="24" t="s">
        <v>462</v>
      </c>
      <c r="B19" s="24"/>
      <c r="C19" s="5" t="s">
        <v>463</v>
      </c>
      <c r="D19" s="8">
        <v>0</v>
      </c>
      <c r="E19" s="8">
        <v>0</v>
      </c>
      <c r="F19" s="8">
        <v>0</v>
      </c>
    </row>
    <row r="20" spans="1:12" ht="39.950000000000003" customHeight="1" x14ac:dyDescent="0.15">
      <c r="A20" s="24" t="s">
        <v>464</v>
      </c>
      <c r="B20" s="24"/>
      <c r="C20" s="5" t="s">
        <v>465</v>
      </c>
      <c r="D20" s="8">
        <v>0</v>
      </c>
      <c r="E20" s="8">
        <v>0</v>
      </c>
      <c r="F20" s="8">
        <v>0</v>
      </c>
    </row>
    <row r="21" spans="1:12" ht="50.1" customHeight="1" x14ac:dyDescent="0.15">
      <c r="A21" s="24" t="s">
        <v>466</v>
      </c>
      <c r="B21" s="24"/>
      <c r="C21" s="5" t="s">
        <v>467</v>
      </c>
      <c r="D21" s="8">
        <f>D16-D17+D18-D19-D20</f>
        <v>46247856.890000001</v>
      </c>
      <c r="E21" s="8">
        <f>E16-E17+E18-E19-E20</f>
        <v>45196351.07</v>
      </c>
      <c r="F21" s="8">
        <f>F16-F17+F18-F19-F20</f>
        <v>45196351.07</v>
      </c>
    </row>
    <row r="22" spans="1:12" ht="9.9499999999999993" customHeight="1" x14ac:dyDescent="0.15"/>
    <row r="23" spans="1:12" ht="45" customHeight="1" x14ac:dyDescent="0.15">
      <c r="A23" s="29" t="s">
        <v>468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2" ht="9.9499999999999993" customHeight="1" x14ac:dyDescent="0.15"/>
    <row r="25" spans="1:12" ht="45" customHeight="1" x14ac:dyDescent="0.15">
      <c r="A25" s="23" t="s">
        <v>35</v>
      </c>
      <c r="B25" s="23"/>
      <c r="C25" s="23" t="s">
        <v>36</v>
      </c>
      <c r="D25" s="23" t="s">
        <v>39</v>
      </c>
      <c r="E25" s="23"/>
      <c r="F25" s="23"/>
    </row>
    <row r="26" spans="1:12" ht="45" customHeight="1" x14ac:dyDescent="0.15">
      <c r="A26" s="23"/>
      <c r="B26" s="30"/>
      <c r="C26" s="23"/>
      <c r="D26" s="5" t="s">
        <v>365</v>
      </c>
      <c r="E26" s="5" t="s">
        <v>366</v>
      </c>
      <c r="F26" s="5" t="s">
        <v>367</v>
      </c>
    </row>
    <row r="27" spans="1:12" ht="20.100000000000001" customHeight="1" x14ac:dyDescent="0.15">
      <c r="A27" s="23" t="s">
        <v>271</v>
      </c>
      <c r="B27" s="23"/>
      <c r="C27" s="5" t="s">
        <v>373</v>
      </c>
      <c r="D27" s="5" t="s">
        <v>374</v>
      </c>
      <c r="E27" s="5" t="s">
        <v>375</v>
      </c>
      <c r="F27" s="5" t="s">
        <v>30</v>
      </c>
    </row>
    <row r="28" spans="1:12" ht="80.099999999999994" customHeight="1" x14ac:dyDescent="0.15">
      <c r="A28" s="24" t="s">
        <v>469</v>
      </c>
      <c r="B28" s="24"/>
      <c r="C28" s="5" t="s">
        <v>44</v>
      </c>
      <c r="D28" s="8">
        <v>46087856.890000001</v>
      </c>
      <c r="E28" s="8">
        <v>45196351.07</v>
      </c>
      <c r="F28" s="8">
        <v>45196351.07</v>
      </c>
    </row>
    <row r="29" spans="1:12" ht="140.1" customHeight="1" x14ac:dyDescent="0.15">
      <c r="A29" s="24" t="s">
        <v>470</v>
      </c>
      <c r="B29" s="24"/>
      <c r="C29" s="5" t="s">
        <v>47</v>
      </c>
      <c r="D29" s="8">
        <v>160000</v>
      </c>
      <c r="E29" s="8">
        <v>0</v>
      </c>
      <c r="F29" s="8">
        <v>0</v>
      </c>
    </row>
    <row r="30" spans="1:12" ht="80.099999999999994" customHeight="1" x14ac:dyDescent="0.15">
      <c r="A30" s="24" t="s">
        <v>471</v>
      </c>
      <c r="B30" s="24"/>
      <c r="C30" s="5" t="s">
        <v>472</v>
      </c>
      <c r="D30" s="8">
        <v>0</v>
      </c>
      <c r="E30" s="8">
        <v>0</v>
      </c>
      <c r="F30" s="8">
        <v>0</v>
      </c>
    </row>
    <row r="31" spans="1:12" ht="20.100000000000001" customHeight="1" x14ac:dyDescent="0.15">
      <c r="A31" s="24" t="s">
        <v>473</v>
      </c>
      <c r="B31" s="24"/>
      <c r="C31" s="5" t="s">
        <v>474</v>
      </c>
      <c r="D31" s="8">
        <v>0</v>
      </c>
      <c r="E31" s="8">
        <v>0</v>
      </c>
      <c r="F31" s="8">
        <v>0</v>
      </c>
    </row>
    <row r="32" spans="1:12" ht="60" customHeight="1" x14ac:dyDescent="0.15">
      <c r="A32" s="24" t="s">
        <v>475</v>
      </c>
      <c r="B32" s="24"/>
      <c r="C32" s="5" t="s">
        <v>476</v>
      </c>
      <c r="D32" s="8">
        <v>0</v>
      </c>
      <c r="E32" s="8">
        <v>0</v>
      </c>
      <c r="F32" s="8">
        <v>0</v>
      </c>
    </row>
    <row r="33" spans="1:12" ht="39.950000000000003" customHeight="1" x14ac:dyDescent="0.15">
      <c r="A33" s="24" t="s">
        <v>477</v>
      </c>
      <c r="B33" s="24"/>
      <c r="C33" s="5" t="s">
        <v>478</v>
      </c>
      <c r="D33" s="8">
        <v>0</v>
      </c>
      <c r="E33" s="8">
        <v>0</v>
      </c>
      <c r="F33" s="8">
        <v>0</v>
      </c>
    </row>
    <row r="34" spans="1:12" ht="20.100000000000001" customHeight="1" x14ac:dyDescent="0.15">
      <c r="A34" s="24" t="s">
        <v>479</v>
      </c>
      <c r="B34" s="24"/>
      <c r="C34" s="5" t="s">
        <v>480</v>
      </c>
      <c r="D34" s="8">
        <v>0</v>
      </c>
      <c r="E34" s="8">
        <v>0</v>
      </c>
      <c r="F34" s="8">
        <v>0</v>
      </c>
    </row>
    <row r="35" spans="1:12" ht="50.1" customHeight="1" x14ac:dyDescent="0.15">
      <c r="A35" s="31" t="s">
        <v>481</v>
      </c>
      <c r="B35" s="31"/>
      <c r="C35" s="5" t="s">
        <v>467</v>
      </c>
      <c r="D35" s="8">
        <f>SUM(D28:D34)</f>
        <v>46247856.890000001</v>
      </c>
      <c r="E35" s="8">
        <f>SUM(E28:E34)</f>
        <v>45196351.07</v>
      </c>
      <c r="F35" s="8">
        <f>SUM(F28:F34)</f>
        <v>45196351.07</v>
      </c>
    </row>
    <row r="36" spans="1:12" ht="9.9499999999999993" customHeight="1" x14ac:dyDescent="0.15"/>
    <row r="37" spans="1:12" ht="45" customHeight="1" x14ac:dyDescent="0.15">
      <c r="A37" s="29" t="s">
        <v>482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ht="9.9499999999999993" customHeight="1" x14ac:dyDescent="0.15"/>
    <row r="39" spans="1:12" ht="45" customHeight="1" x14ac:dyDescent="0.15">
      <c r="A39" s="29" t="s">
        <v>483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ht="9.9499999999999993" customHeight="1" x14ac:dyDescent="0.15"/>
    <row r="41" spans="1:12" ht="45" customHeight="1" x14ac:dyDescent="0.15">
      <c r="A41" s="23" t="s">
        <v>484</v>
      </c>
      <c r="B41" s="23" t="s">
        <v>485</v>
      </c>
      <c r="C41" s="23"/>
      <c r="D41" s="23" t="s">
        <v>36</v>
      </c>
      <c r="E41" s="23" t="s">
        <v>486</v>
      </c>
      <c r="F41" s="23" t="s">
        <v>487</v>
      </c>
      <c r="G41" s="23"/>
      <c r="H41" s="23"/>
      <c r="I41" s="23"/>
      <c r="J41" s="23" t="s">
        <v>488</v>
      </c>
    </row>
    <row r="42" spans="1:12" ht="45" customHeight="1" x14ac:dyDescent="0.15">
      <c r="A42" s="23"/>
      <c r="B42" s="23"/>
      <c r="C42" s="30"/>
      <c r="D42" s="23"/>
      <c r="E42" s="23"/>
      <c r="F42" s="23" t="s">
        <v>489</v>
      </c>
      <c r="G42" s="23" t="s">
        <v>54</v>
      </c>
      <c r="H42" s="23"/>
      <c r="I42" s="23"/>
      <c r="J42" s="23"/>
    </row>
    <row r="43" spans="1:12" ht="45" customHeight="1" x14ac:dyDescent="0.15">
      <c r="A43" s="23"/>
      <c r="B43" s="23"/>
      <c r="C43" s="30"/>
      <c r="D43" s="23"/>
      <c r="E43" s="23"/>
      <c r="F43" s="23"/>
      <c r="G43" s="23" t="s">
        <v>490</v>
      </c>
      <c r="H43" s="23" t="s">
        <v>491</v>
      </c>
      <c r="I43" s="23"/>
      <c r="J43" s="23"/>
    </row>
    <row r="44" spans="1:12" ht="45" customHeight="1" x14ac:dyDescent="0.15">
      <c r="A44" s="23"/>
      <c r="B44" s="23"/>
      <c r="C44" s="30"/>
      <c r="D44" s="23"/>
      <c r="E44" s="23"/>
      <c r="F44" s="23"/>
      <c r="G44" s="23"/>
      <c r="H44" s="5" t="s">
        <v>492</v>
      </c>
      <c r="I44" s="5" t="s">
        <v>493</v>
      </c>
      <c r="J44" s="23"/>
    </row>
    <row r="45" spans="1:12" ht="20.100000000000001" customHeight="1" x14ac:dyDescent="0.15">
      <c r="A45" s="5" t="s">
        <v>271</v>
      </c>
      <c r="B45" s="23" t="s">
        <v>373</v>
      </c>
      <c r="C45" s="23"/>
      <c r="D45" s="5" t="s">
        <v>374</v>
      </c>
      <c r="E45" s="5" t="s">
        <v>375</v>
      </c>
      <c r="F45" s="5" t="s">
        <v>30</v>
      </c>
      <c r="G45" s="5" t="s">
        <v>376</v>
      </c>
      <c r="H45" s="5" t="s">
        <v>377</v>
      </c>
      <c r="I45" s="5" t="s">
        <v>378</v>
      </c>
      <c r="J45" s="5" t="s">
        <v>379</v>
      </c>
    </row>
    <row r="46" spans="1:12" ht="20.100000000000001" customHeight="1" x14ac:dyDescent="0.15">
      <c r="A46" s="6" t="s">
        <v>494</v>
      </c>
      <c r="B46" s="24" t="s">
        <v>495</v>
      </c>
      <c r="C46" s="24"/>
      <c r="D46" s="5" t="s">
        <v>44</v>
      </c>
      <c r="E46" s="8">
        <v>1</v>
      </c>
      <c r="F46" s="8">
        <v>99883.95</v>
      </c>
      <c r="G46" s="8">
        <v>52073</v>
      </c>
      <c r="H46" s="8">
        <v>7810.95</v>
      </c>
      <c r="I46" s="8">
        <v>40000</v>
      </c>
      <c r="J46" s="8">
        <v>1198607.3999999999</v>
      </c>
    </row>
    <row r="47" spans="1:12" ht="20.100000000000001" customHeight="1" x14ac:dyDescent="0.15">
      <c r="A47" s="6" t="s">
        <v>494</v>
      </c>
      <c r="B47" s="24" t="s">
        <v>496</v>
      </c>
      <c r="C47" s="24"/>
      <c r="D47" s="5" t="s">
        <v>47</v>
      </c>
      <c r="E47" s="8">
        <v>1</v>
      </c>
      <c r="F47" s="8">
        <v>38137.949999999997</v>
      </c>
      <c r="G47" s="8">
        <v>9593</v>
      </c>
      <c r="H47" s="8">
        <v>1438.95</v>
      </c>
      <c r="I47" s="8">
        <v>27106</v>
      </c>
      <c r="J47" s="8">
        <v>457655.4</v>
      </c>
    </row>
    <row r="48" spans="1:12" ht="39.950000000000003" customHeight="1" x14ac:dyDescent="0.15">
      <c r="A48" s="6" t="s">
        <v>494</v>
      </c>
      <c r="B48" s="24" t="s">
        <v>497</v>
      </c>
      <c r="C48" s="24"/>
      <c r="D48" s="5" t="s">
        <v>472</v>
      </c>
      <c r="E48" s="8">
        <v>1</v>
      </c>
      <c r="F48" s="8">
        <v>93912.960000000006</v>
      </c>
      <c r="G48" s="8">
        <v>39054.75</v>
      </c>
      <c r="H48" s="8">
        <v>5858.21</v>
      </c>
      <c r="I48" s="8">
        <v>49000</v>
      </c>
      <c r="J48" s="8">
        <v>1126955.52</v>
      </c>
    </row>
    <row r="49" spans="1:10" ht="20.100000000000001" customHeight="1" x14ac:dyDescent="0.15">
      <c r="A49" s="6" t="s">
        <v>494</v>
      </c>
      <c r="B49" s="24" t="s">
        <v>498</v>
      </c>
      <c r="C49" s="24"/>
      <c r="D49" s="5" t="s">
        <v>474</v>
      </c>
      <c r="E49" s="8">
        <v>1</v>
      </c>
      <c r="F49" s="8">
        <v>96449.033299999996</v>
      </c>
      <c r="G49" s="8">
        <v>46865.7</v>
      </c>
      <c r="H49" s="8">
        <v>0</v>
      </c>
      <c r="I49" s="8">
        <v>49583.333299999998</v>
      </c>
      <c r="J49" s="8">
        <v>1157388.3999999999</v>
      </c>
    </row>
    <row r="50" spans="1:10" ht="20.100000000000001" customHeight="1" x14ac:dyDescent="0.15">
      <c r="A50" s="6" t="s">
        <v>494</v>
      </c>
      <c r="B50" s="24" t="s">
        <v>499</v>
      </c>
      <c r="C50" s="24"/>
      <c r="D50" s="5" t="s">
        <v>476</v>
      </c>
      <c r="E50" s="8">
        <v>1</v>
      </c>
      <c r="F50" s="8">
        <v>49865.283300000003</v>
      </c>
      <c r="G50" s="8">
        <v>9593</v>
      </c>
      <c r="H50" s="8">
        <v>10272.283299999999</v>
      </c>
      <c r="I50" s="8">
        <v>30000</v>
      </c>
      <c r="J50" s="8">
        <v>598383.4</v>
      </c>
    </row>
    <row r="51" spans="1:10" ht="20.100000000000001" customHeight="1" x14ac:dyDescent="0.15">
      <c r="A51" s="6" t="s">
        <v>494</v>
      </c>
      <c r="B51" s="24" t="s">
        <v>500</v>
      </c>
      <c r="C51" s="24"/>
      <c r="D51" s="5" t="s">
        <v>478</v>
      </c>
      <c r="E51" s="8">
        <v>1</v>
      </c>
      <c r="F51" s="8">
        <v>36031.949999999997</v>
      </c>
      <c r="G51" s="8">
        <v>9593</v>
      </c>
      <c r="H51" s="8">
        <v>1438.95</v>
      </c>
      <c r="I51" s="8">
        <v>25000</v>
      </c>
      <c r="J51" s="8">
        <v>432383.4</v>
      </c>
    </row>
    <row r="52" spans="1:10" ht="39.950000000000003" customHeight="1" x14ac:dyDescent="0.15">
      <c r="A52" s="6" t="s">
        <v>494</v>
      </c>
      <c r="B52" s="24" t="s">
        <v>501</v>
      </c>
      <c r="C52" s="24"/>
      <c r="D52" s="5" t="s">
        <v>480</v>
      </c>
      <c r="E52" s="8">
        <v>1</v>
      </c>
      <c r="F52" s="8">
        <v>93912.960000000006</v>
      </c>
      <c r="G52" s="8">
        <v>39054.75</v>
      </c>
      <c r="H52" s="8">
        <v>5858.21</v>
      </c>
      <c r="I52" s="8">
        <v>49000</v>
      </c>
      <c r="J52" s="8">
        <v>1126955.52</v>
      </c>
    </row>
    <row r="53" spans="1:10" ht="39.950000000000003" customHeight="1" x14ac:dyDescent="0.15">
      <c r="A53" s="6" t="s">
        <v>494</v>
      </c>
      <c r="B53" s="24" t="s">
        <v>502</v>
      </c>
      <c r="C53" s="24"/>
      <c r="D53" s="5" t="s">
        <v>503</v>
      </c>
      <c r="E53" s="8">
        <v>1</v>
      </c>
      <c r="F53" s="8">
        <v>91451.1</v>
      </c>
      <c r="G53" s="8">
        <v>36451.1</v>
      </c>
      <c r="H53" s="8">
        <v>0</v>
      </c>
      <c r="I53" s="8">
        <v>55000</v>
      </c>
      <c r="J53" s="8">
        <v>1097413.2</v>
      </c>
    </row>
    <row r="54" spans="1:10" ht="39.950000000000003" customHeight="1" x14ac:dyDescent="0.15">
      <c r="A54" s="6" t="s">
        <v>494</v>
      </c>
      <c r="B54" s="24" t="s">
        <v>504</v>
      </c>
      <c r="C54" s="24"/>
      <c r="D54" s="5" t="s">
        <v>505</v>
      </c>
      <c r="E54" s="8">
        <v>1</v>
      </c>
      <c r="F54" s="8">
        <v>94496.293300000005</v>
      </c>
      <c r="G54" s="8">
        <v>39054.75</v>
      </c>
      <c r="H54" s="8">
        <v>5858.21</v>
      </c>
      <c r="I54" s="8">
        <v>49583.333299999998</v>
      </c>
      <c r="J54" s="8">
        <v>1133955.52</v>
      </c>
    </row>
    <row r="55" spans="1:10" ht="39.950000000000003" customHeight="1" x14ac:dyDescent="0.15">
      <c r="A55" s="6" t="s">
        <v>494</v>
      </c>
      <c r="B55" s="24" t="s">
        <v>506</v>
      </c>
      <c r="C55" s="24"/>
      <c r="D55" s="5" t="s">
        <v>507</v>
      </c>
      <c r="E55" s="8">
        <v>1</v>
      </c>
      <c r="F55" s="8">
        <v>91451.1</v>
      </c>
      <c r="G55" s="8">
        <v>36451.1</v>
      </c>
      <c r="H55" s="8">
        <v>0</v>
      </c>
      <c r="I55" s="8">
        <v>55000</v>
      </c>
      <c r="J55" s="8">
        <v>1097413.2</v>
      </c>
    </row>
    <row r="56" spans="1:10" ht="39.950000000000003" customHeight="1" x14ac:dyDescent="0.15">
      <c r="A56" s="6" t="s">
        <v>508</v>
      </c>
      <c r="B56" s="24" t="s">
        <v>509</v>
      </c>
      <c r="C56" s="24"/>
      <c r="D56" s="5" t="s">
        <v>510</v>
      </c>
      <c r="E56" s="8">
        <v>9</v>
      </c>
      <c r="F56" s="8">
        <v>33761.249969999997</v>
      </c>
      <c r="G56" s="8">
        <v>9178</v>
      </c>
      <c r="H56" s="8">
        <v>4200</v>
      </c>
      <c r="I56" s="8">
        <v>20383.249970000001</v>
      </c>
      <c r="J56" s="8">
        <v>3646215</v>
      </c>
    </row>
    <row r="57" spans="1:10" ht="39.950000000000003" customHeight="1" x14ac:dyDescent="0.15">
      <c r="A57" s="6" t="s">
        <v>508</v>
      </c>
      <c r="B57" s="24" t="s">
        <v>511</v>
      </c>
      <c r="C57" s="24"/>
      <c r="D57" s="5" t="s">
        <v>512</v>
      </c>
      <c r="E57" s="8">
        <v>3</v>
      </c>
      <c r="F57" s="8">
        <v>51170.2333</v>
      </c>
      <c r="G57" s="8">
        <v>9636.9</v>
      </c>
      <c r="H57" s="8">
        <v>12100</v>
      </c>
      <c r="I57" s="8">
        <v>29433.333299999998</v>
      </c>
      <c r="J57" s="8">
        <v>1601728.4</v>
      </c>
    </row>
    <row r="58" spans="1:10" ht="39.950000000000003" customHeight="1" x14ac:dyDescent="0.15">
      <c r="A58" s="6" t="s">
        <v>508</v>
      </c>
      <c r="B58" s="24" t="s">
        <v>513</v>
      </c>
      <c r="C58" s="24"/>
      <c r="D58" s="5" t="s">
        <v>514</v>
      </c>
      <c r="E58" s="8">
        <v>6</v>
      </c>
      <c r="F58" s="8">
        <v>50295.8</v>
      </c>
      <c r="G58" s="8">
        <v>10095.799999999999</v>
      </c>
      <c r="H58" s="8">
        <v>16633.333330000001</v>
      </c>
      <c r="I58" s="8">
        <v>23566.666669999999</v>
      </c>
      <c r="J58" s="8">
        <v>3029297.6</v>
      </c>
    </row>
    <row r="59" spans="1:10" ht="20.100000000000001" customHeight="1" x14ac:dyDescent="0.15">
      <c r="A59" s="6" t="s">
        <v>508</v>
      </c>
      <c r="B59" s="24" t="s">
        <v>515</v>
      </c>
      <c r="C59" s="24"/>
      <c r="D59" s="5" t="s">
        <v>516</v>
      </c>
      <c r="E59" s="8">
        <v>9.35</v>
      </c>
      <c r="F59" s="8">
        <v>30048.333330000001</v>
      </c>
      <c r="G59" s="8">
        <v>9235</v>
      </c>
      <c r="H59" s="8">
        <v>7680</v>
      </c>
      <c r="I59" s="8">
        <v>13133.333329999999</v>
      </c>
      <c r="J59" s="8">
        <v>2592323</v>
      </c>
    </row>
    <row r="60" spans="1:10" ht="20.100000000000001" customHeight="1" x14ac:dyDescent="0.15">
      <c r="A60" s="6" t="s">
        <v>508</v>
      </c>
      <c r="B60" s="24" t="s">
        <v>517</v>
      </c>
      <c r="C60" s="24"/>
      <c r="D60" s="5" t="s">
        <v>518</v>
      </c>
      <c r="E60" s="8">
        <v>13.7</v>
      </c>
      <c r="F60" s="8">
        <v>26272.4133</v>
      </c>
      <c r="G60" s="8">
        <v>9696.75</v>
      </c>
      <c r="H60" s="8">
        <v>15533.3333</v>
      </c>
      <c r="I60" s="8">
        <v>1042.33</v>
      </c>
      <c r="J60" s="8">
        <v>3396984.75</v>
      </c>
    </row>
    <row r="61" spans="1:10" ht="20.100000000000001" customHeight="1" x14ac:dyDescent="0.15">
      <c r="A61" s="6" t="s">
        <v>508</v>
      </c>
      <c r="B61" s="24" t="s">
        <v>519</v>
      </c>
      <c r="C61" s="24"/>
      <c r="D61" s="5" t="s">
        <v>520</v>
      </c>
      <c r="E61" s="8">
        <v>32.85</v>
      </c>
      <c r="F61" s="8">
        <v>33476.833330000001</v>
      </c>
      <c r="G61" s="8">
        <v>10158.5</v>
      </c>
      <c r="H61" s="8">
        <v>15583.333329999999</v>
      </c>
      <c r="I61" s="8">
        <v>7735</v>
      </c>
      <c r="J61" s="8">
        <v>9287467.6999999993</v>
      </c>
    </row>
    <row r="62" spans="1:10" ht="39.950000000000003" customHeight="1" x14ac:dyDescent="0.15">
      <c r="A62" s="6" t="s">
        <v>521</v>
      </c>
      <c r="B62" s="24" t="s">
        <v>522</v>
      </c>
      <c r="C62" s="24"/>
      <c r="D62" s="5" t="s">
        <v>523</v>
      </c>
      <c r="E62" s="8">
        <v>1</v>
      </c>
      <c r="F62" s="8">
        <v>49732.659970000001</v>
      </c>
      <c r="G62" s="8">
        <v>10158.5</v>
      </c>
      <c r="H62" s="8">
        <v>19157.493299999998</v>
      </c>
      <c r="I62" s="8">
        <v>20416.666669999999</v>
      </c>
      <c r="J62" s="8">
        <v>596791.92000000004</v>
      </c>
    </row>
    <row r="63" spans="1:10" ht="20.100000000000001" customHeight="1" x14ac:dyDescent="0.15">
      <c r="A63" s="6" t="s">
        <v>521</v>
      </c>
      <c r="B63" s="24" t="s">
        <v>524</v>
      </c>
      <c r="C63" s="24"/>
      <c r="D63" s="5" t="s">
        <v>525</v>
      </c>
      <c r="E63" s="8">
        <v>1</v>
      </c>
      <c r="F63" s="8">
        <v>34666</v>
      </c>
      <c r="G63" s="8">
        <v>8666</v>
      </c>
      <c r="H63" s="8">
        <v>5000</v>
      </c>
      <c r="I63" s="8">
        <v>21000</v>
      </c>
      <c r="J63" s="8">
        <v>415992</v>
      </c>
    </row>
    <row r="64" spans="1:10" ht="20.100000000000001" customHeight="1" x14ac:dyDescent="0.15">
      <c r="A64" s="6" t="s">
        <v>521</v>
      </c>
      <c r="B64" s="24" t="s">
        <v>526</v>
      </c>
      <c r="C64" s="24"/>
      <c r="D64" s="5" t="s">
        <v>527</v>
      </c>
      <c r="E64" s="8">
        <v>1</v>
      </c>
      <c r="F64" s="8">
        <v>45193.7333</v>
      </c>
      <c r="G64" s="8">
        <v>9178</v>
      </c>
      <c r="H64" s="8">
        <v>16015.7333</v>
      </c>
      <c r="I64" s="8">
        <v>20000</v>
      </c>
      <c r="J64" s="8">
        <v>542324.80000000005</v>
      </c>
    </row>
    <row r="65" spans="1:10" ht="20.100000000000001" customHeight="1" x14ac:dyDescent="0.15">
      <c r="A65" s="6" t="s">
        <v>521</v>
      </c>
      <c r="B65" s="24" t="s">
        <v>528</v>
      </c>
      <c r="C65" s="24"/>
      <c r="D65" s="5" t="s">
        <v>529</v>
      </c>
      <c r="E65" s="8">
        <v>1</v>
      </c>
      <c r="F65" s="8">
        <v>47913.393300000003</v>
      </c>
      <c r="G65" s="8">
        <v>9532.6</v>
      </c>
      <c r="H65" s="8">
        <v>18380.793300000001</v>
      </c>
      <c r="I65" s="8">
        <v>20000</v>
      </c>
      <c r="J65" s="8">
        <v>574960.72</v>
      </c>
    </row>
    <row r="66" spans="1:10" ht="20.100000000000001" customHeight="1" x14ac:dyDescent="0.15">
      <c r="A66" s="6" t="s">
        <v>521</v>
      </c>
      <c r="B66" s="24" t="s">
        <v>530</v>
      </c>
      <c r="C66" s="24"/>
      <c r="D66" s="5" t="s">
        <v>531</v>
      </c>
      <c r="E66" s="8">
        <v>1</v>
      </c>
      <c r="F66" s="8">
        <v>36425.57</v>
      </c>
      <c r="G66" s="8">
        <v>9235</v>
      </c>
      <c r="H66" s="8">
        <v>10143.200000000001</v>
      </c>
      <c r="I66" s="8">
        <v>17047.37</v>
      </c>
      <c r="J66" s="8">
        <v>437106.84</v>
      </c>
    </row>
    <row r="67" spans="1:10" ht="39.950000000000003" customHeight="1" x14ac:dyDescent="0.15">
      <c r="A67" s="6" t="s">
        <v>521</v>
      </c>
      <c r="B67" s="24" t="s">
        <v>532</v>
      </c>
      <c r="C67" s="24"/>
      <c r="D67" s="5" t="s">
        <v>533</v>
      </c>
      <c r="E67" s="8">
        <v>1</v>
      </c>
      <c r="F67" s="8">
        <v>49887.533300000003</v>
      </c>
      <c r="G67" s="8">
        <v>9235</v>
      </c>
      <c r="H67" s="8">
        <v>18652.533299999999</v>
      </c>
      <c r="I67" s="8">
        <v>22000</v>
      </c>
      <c r="J67" s="8">
        <v>598650.4</v>
      </c>
    </row>
    <row r="68" spans="1:10" ht="20.100000000000001" customHeight="1" x14ac:dyDescent="0.15">
      <c r="A68" s="6" t="s">
        <v>521</v>
      </c>
      <c r="B68" s="24" t="s">
        <v>534</v>
      </c>
      <c r="C68" s="24"/>
      <c r="D68" s="5" t="s">
        <v>535</v>
      </c>
      <c r="E68" s="8">
        <v>2</v>
      </c>
      <c r="F68" s="8">
        <v>50312.624580000003</v>
      </c>
      <c r="G68" s="8">
        <v>9636.9</v>
      </c>
      <c r="H68" s="8">
        <v>18418.223330000001</v>
      </c>
      <c r="I68" s="8">
        <v>22257.501250000001</v>
      </c>
      <c r="J68" s="8">
        <v>1313502.99</v>
      </c>
    </row>
    <row r="69" spans="1:10" ht="20.100000000000001" customHeight="1" x14ac:dyDescent="0.15">
      <c r="A69" s="6" t="s">
        <v>521</v>
      </c>
      <c r="B69" s="24" t="s">
        <v>536</v>
      </c>
      <c r="C69" s="24"/>
      <c r="D69" s="5" t="s">
        <v>537</v>
      </c>
      <c r="E69" s="8">
        <v>4</v>
      </c>
      <c r="F69" s="8">
        <v>36095.99</v>
      </c>
      <c r="G69" s="8">
        <v>9178</v>
      </c>
      <c r="H69" s="8">
        <v>6917.99</v>
      </c>
      <c r="I69" s="8">
        <v>20000</v>
      </c>
      <c r="J69" s="8">
        <v>1732607.52</v>
      </c>
    </row>
    <row r="70" spans="1:10" ht="60" customHeight="1" x14ac:dyDescent="0.15">
      <c r="A70" s="6" t="s">
        <v>521</v>
      </c>
      <c r="B70" s="24" t="s">
        <v>538</v>
      </c>
      <c r="C70" s="24"/>
      <c r="D70" s="5" t="s">
        <v>539</v>
      </c>
      <c r="E70" s="8">
        <v>1</v>
      </c>
      <c r="F70" s="8">
        <v>40620.25</v>
      </c>
      <c r="G70" s="8">
        <v>9235</v>
      </c>
      <c r="H70" s="8">
        <v>1385.25</v>
      </c>
      <c r="I70" s="8">
        <v>30000</v>
      </c>
      <c r="J70" s="8">
        <v>487443</v>
      </c>
    </row>
    <row r="71" spans="1:10" ht="20.100000000000001" customHeight="1" x14ac:dyDescent="0.15">
      <c r="A71" s="6" t="s">
        <v>540</v>
      </c>
      <c r="B71" s="24" t="s">
        <v>541</v>
      </c>
      <c r="C71" s="24"/>
      <c r="D71" s="5" t="s">
        <v>542</v>
      </c>
      <c r="E71" s="8">
        <v>1</v>
      </c>
      <c r="F71" s="8">
        <v>19646.84</v>
      </c>
      <c r="G71" s="8">
        <v>4506.84</v>
      </c>
      <c r="H71" s="8">
        <v>0</v>
      </c>
      <c r="I71" s="8">
        <v>15140</v>
      </c>
      <c r="J71" s="8">
        <v>235762.08</v>
      </c>
    </row>
    <row r="72" spans="1:10" ht="20.100000000000001" customHeight="1" x14ac:dyDescent="0.15">
      <c r="A72" s="6" t="s">
        <v>540</v>
      </c>
      <c r="B72" s="24" t="s">
        <v>543</v>
      </c>
      <c r="C72" s="24"/>
      <c r="D72" s="5" t="s">
        <v>544</v>
      </c>
      <c r="E72" s="8">
        <v>1</v>
      </c>
      <c r="F72" s="8">
        <v>21346</v>
      </c>
      <c r="G72" s="8">
        <v>8346</v>
      </c>
      <c r="H72" s="8">
        <v>0</v>
      </c>
      <c r="I72" s="8">
        <v>13000</v>
      </c>
      <c r="J72" s="8">
        <v>256152</v>
      </c>
    </row>
    <row r="73" spans="1:10" ht="20.100000000000001" customHeight="1" x14ac:dyDescent="0.15">
      <c r="A73" s="6" t="s">
        <v>540</v>
      </c>
      <c r="B73" s="24" t="s">
        <v>545</v>
      </c>
      <c r="C73" s="24"/>
      <c r="D73" s="5" t="s">
        <v>546</v>
      </c>
      <c r="E73" s="8">
        <v>0.5</v>
      </c>
      <c r="F73" s="8">
        <v>20853</v>
      </c>
      <c r="G73" s="8">
        <v>3853</v>
      </c>
      <c r="H73" s="8">
        <v>0</v>
      </c>
      <c r="I73" s="8">
        <v>17000</v>
      </c>
      <c r="J73" s="8">
        <v>125118</v>
      </c>
    </row>
    <row r="74" spans="1:10" ht="20.100000000000001" customHeight="1" x14ac:dyDescent="0.15">
      <c r="A74" s="6" t="s">
        <v>540</v>
      </c>
      <c r="B74" s="24" t="s">
        <v>547</v>
      </c>
      <c r="C74" s="24"/>
      <c r="D74" s="5" t="s">
        <v>548</v>
      </c>
      <c r="E74" s="8">
        <v>1</v>
      </c>
      <c r="F74" s="8">
        <v>20280</v>
      </c>
      <c r="G74" s="8">
        <v>8280</v>
      </c>
      <c r="H74" s="8">
        <v>0</v>
      </c>
      <c r="I74" s="8">
        <v>12000</v>
      </c>
      <c r="J74" s="8">
        <v>243360</v>
      </c>
    </row>
    <row r="75" spans="1:10" ht="20.100000000000001" customHeight="1" x14ac:dyDescent="0.15">
      <c r="A75" s="6" t="s">
        <v>540</v>
      </c>
      <c r="B75" s="24" t="s">
        <v>549</v>
      </c>
      <c r="C75" s="24"/>
      <c r="D75" s="5" t="s">
        <v>550</v>
      </c>
      <c r="E75" s="8">
        <v>1</v>
      </c>
      <c r="F75" s="8">
        <v>25150</v>
      </c>
      <c r="G75" s="8">
        <v>8650</v>
      </c>
      <c r="H75" s="8">
        <v>5000</v>
      </c>
      <c r="I75" s="8">
        <v>11500</v>
      </c>
      <c r="J75" s="8">
        <v>241800</v>
      </c>
    </row>
    <row r="76" spans="1:10" ht="20.100000000000001" customHeight="1" x14ac:dyDescent="0.15">
      <c r="A76" s="6" t="s">
        <v>540</v>
      </c>
      <c r="B76" s="24" t="s">
        <v>551</v>
      </c>
      <c r="C76" s="24"/>
      <c r="D76" s="5" t="s">
        <v>552</v>
      </c>
      <c r="E76" s="8">
        <v>1</v>
      </c>
      <c r="F76" s="8">
        <v>20015.2</v>
      </c>
      <c r="G76" s="8">
        <v>10015.200000000001</v>
      </c>
      <c r="H76" s="8">
        <v>0</v>
      </c>
      <c r="I76" s="8">
        <v>10000</v>
      </c>
      <c r="J76" s="8">
        <v>240182.39999999999</v>
      </c>
    </row>
    <row r="77" spans="1:10" ht="60" customHeight="1" x14ac:dyDescent="0.15">
      <c r="A77" s="6" t="s">
        <v>540</v>
      </c>
      <c r="B77" s="24" t="s">
        <v>553</v>
      </c>
      <c r="C77" s="24"/>
      <c r="D77" s="5" t="s">
        <v>554</v>
      </c>
      <c r="E77" s="8">
        <v>1</v>
      </c>
      <c r="F77" s="8">
        <v>21346</v>
      </c>
      <c r="G77" s="8">
        <v>8346</v>
      </c>
      <c r="H77" s="8">
        <v>0</v>
      </c>
      <c r="I77" s="8">
        <v>13000</v>
      </c>
      <c r="J77" s="8">
        <v>256152</v>
      </c>
    </row>
    <row r="78" spans="1:10" ht="20.100000000000001" customHeight="1" x14ac:dyDescent="0.15">
      <c r="A78" s="6" t="s">
        <v>540</v>
      </c>
      <c r="B78" s="24" t="s">
        <v>555</v>
      </c>
      <c r="C78" s="24"/>
      <c r="D78" s="5" t="s">
        <v>556</v>
      </c>
      <c r="E78" s="8">
        <v>1</v>
      </c>
      <c r="F78" s="8">
        <v>23254</v>
      </c>
      <c r="G78" s="8">
        <v>6254</v>
      </c>
      <c r="H78" s="8">
        <v>0</v>
      </c>
      <c r="I78" s="8">
        <v>17000</v>
      </c>
      <c r="J78" s="8">
        <v>279048</v>
      </c>
    </row>
    <row r="79" spans="1:10" ht="20.100000000000001" customHeight="1" x14ac:dyDescent="0.15">
      <c r="A79" s="6" t="s">
        <v>540</v>
      </c>
      <c r="B79" s="24" t="s">
        <v>557</v>
      </c>
      <c r="C79" s="24"/>
      <c r="D79" s="5" t="s">
        <v>558</v>
      </c>
      <c r="E79" s="8">
        <v>1</v>
      </c>
      <c r="F79" s="8">
        <v>24512.667000000001</v>
      </c>
      <c r="G79" s="8">
        <v>8346</v>
      </c>
      <c r="H79" s="8">
        <v>0</v>
      </c>
      <c r="I79" s="8">
        <v>16166.666999999999</v>
      </c>
      <c r="J79" s="8">
        <v>294152</v>
      </c>
    </row>
    <row r="80" spans="1:10" ht="20.100000000000001" customHeight="1" x14ac:dyDescent="0.15">
      <c r="A80" s="6" t="s">
        <v>540</v>
      </c>
      <c r="B80" s="24" t="s">
        <v>559</v>
      </c>
      <c r="C80" s="24"/>
      <c r="D80" s="5" t="s">
        <v>560</v>
      </c>
      <c r="E80" s="8">
        <v>1</v>
      </c>
      <c r="F80" s="8">
        <v>22254</v>
      </c>
      <c r="G80" s="8">
        <v>6254</v>
      </c>
      <c r="H80" s="8">
        <v>0</v>
      </c>
      <c r="I80" s="8">
        <v>16000</v>
      </c>
      <c r="J80" s="8">
        <v>267048</v>
      </c>
    </row>
    <row r="81" spans="1:12" ht="20.100000000000001" customHeight="1" x14ac:dyDescent="0.15">
      <c r="A81" s="6" t="s">
        <v>540</v>
      </c>
      <c r="B81" s="24" t="s">
        <v>561</v>
      </c>
      <c r="C81" s="24"/>
      <c r="D81" s="5" t="s">
        <v>562</v>
      </c>
      <c r="E81" s="8">
        <v>1.5</v>
      </c>
      <c r="F81" s="8">
        <v>20346</v>
      </c>
      <c r="G81" s="8">
        <v>8346</v>
      </c>
      <c r="H81" s="8">
        <v>0</v>
      </c>
      <c r="I81" s="8">
        <v>12000</v>
      </c>
      <c r="J81" s="8">
        <v>366228</v>
      </c>
    </row>
    <row r="82" spans="1:12" ht="20.100000000000001" customHeight="1" x14ac:dyDescent="0.15">
      <c r="A82" s="6" t="s">
        <v>540</v>
      </c>
      <c r="B82" s="24" t="s">
        <v>563</v>
      </c>
      <c r="C82" s="24"/>
      <c r="D82" s="5" t="s">
        <v>564</v>
      </c>
      <c r="E82" s="8">
        <v>2</v>
      </c>
      <c r="F82" s="8">
        <v>25346</v>
      </c>
      <c r="G82" s="8">
        <v>8346</v>
      </c>
      <c r="H82" s="8">
        <v>0</v>
      </c>
      <c r="I82" s="8">
        <v>17000</v>
      </c>
      <c r="J82" s="8">
        <v>548304</v>
      </c>
    </row>
    <row r="83" spans="1:12" ht="20.100000000000001" customHeight="1" x14ac:dyDescent="0.15">
      <c r="A83" s="6" t="s">
        <v>540</v>
      </c>
      <c r="B83" s="24" t="s">
        <v>565</v>
      </c>
      <c r="C83" s="24"/>
      <c r="D83" s="5" t="s">
        <v>566</v>
      </c>
      <c r="E83" s="8">
        <v>1</v>
      </c>
      <c r="F83" s="8">
        <v>23346</v>
      </c>
      <c r="G83" s="8">
        <v>8346</v>
      </c>
      <c r="H83" s="8">
        <v>0</v>
      </c>
      <c r="I83" s="8">
        <v>15000</v>
      </c>
      <c r="J83" s="8">
        <v>280152</v>
      </c>
    </row>
    <row r="84" spans="1:12" ht="20.100000000000001" customHeight="1" x14ac:dyDescent="0.15">
      <c r="A84" s="6" t="s">
        <v>540</v>
      </c>
      <c r="B84" s="24" t="s">
        <v>567</v>
      </c>
      <c r="C84" s="24"/>
      <c r="D84" s="5" t="s">
        <v>568</v>
      </c>
      <c r="E84" s="8">
        <v>1</v>
      </c>
      <c r="F84" s="8">
        <v>20913.874169999999</v>
      </c>
      <c r="G84" s="8">
        <v>8346</v>
      </c>
      <c r="H84" s="8">
        <v>0</v>
      </c>
      <c r="I84" s="8">
        <v>12567.874169999999</v>
      </c>
      <c r="J84" s="8">
        <v>250966.49</v>
      </c>
    </row>
    <row r="85" spans="1:12" ht="39.950000000000003" customHeight="1" x14ac:dyDescent="0.15">
      <c r="A85" s="6" t="s">
        <v>540</v>
      </c>
      <c r="B85" s="24" t="s">
        <v>569</v>
      </c>
      <c r="C85" s="24"/>
      <c r="D85" s="5" t="s">
        <v>570</v>
      </c>
      <c r="E85" s="8">
        <v>1</v>
      </c>
      <c r="F85" s="8">
        <v>20006.84</v>
      </c>
      <c r="G85" s="8">
        <v>4506.84</v>
      </c>
      <c r="H85" s="8">
        <v>0</v>
      </c>
      <c r="I85" s="8">
        <v>15500</v>
      </c>
      <c r="J85" s="8">
        <v>240082.08</v>
      </c>
    </row>
    <row r="86" spans="1:12" ht="20.100000000000001" customHeight="1" x14ac:dyDescent="0.15">
      <c r="A86" s="6" t="s">
        <v>540</v>
      </c>
      <c r="B86" s="24" t="s">
        <v>571</v>
      </c>
      <c r="C86" s="24"/>
      <c r="D86" s="5" t="s">
        <v>572</v>
      </c>
      <c r="E86" s="8">
        <v>1</v>
      </c>
      <c r="F86" s="8">
        <v>21346</v>
      </c>
      <c r="G86" s="8">
        <v>8346</v>
      </c>
      <c r="H86" s="8">
        <v>0</v>
      </c>
      <c r="I86" s="8">
        <v>13000</v>
      </c>
      <c r="J86" s="8">
        <v>256152</v>
      </c>
    </row>
    <row r="87" spans="1:12" ht="20.100000000000001" customHeight="1" x14ac:dyDescent="0.15">
      <c r="A87" s="6" t="s">
        <v>540</v>
      </c>
      <c r="B87" s="24" t="s">
        <v>573</v>
      </c>
      <c r="C87" s="24"/>
      <c r="D87" s="5" t="s">
        <v>574</v>
      </c>
      <c r="E87" s="8">
        <v>1</v>
      </c>
      <c r="F87" s="8">
        <v>21506.84</v>
      </c>
      <c r="G87" s="8">
        <v>4506.84</v>
      </c>
      <c r="H87" s="8">
        <v>0</v>
      </c>
      <c r="I87" s="8">
        <v>17000</v>
      </c>
      <c r="J87" s="8">
        <v>258082.08</v>
      </c>
    </row>
    <row r="88" spans="1:12" ht="20.100000000000001" customHeight="1" x14ac:dyDescent="0.15">
      <c r="A88" s="6" t="s">
        <v>540</v>
      </c>
      <c r="B88" s="24" t="s">
        <v>575</v>
      </c>
      <c r="C88" s="24"/>
      <c r="D88" s="5" t="s">
        <v>576</v>
      </c>
      <c r="E88" s="8">
        <v>1</v>
      </c>
      <c r="F88" s="8">
        <v>20506.84</v>
      </c>
      <c r="G88" s="8">
        <v>4506.84</v>
      </c>
      <c r="H88" s="8">
        <v>0</v>
      </c>
      <c r="I88" s="8">
        <v>16000</v>
      </c>
      <c r="J88" s="8">
        <v>246082.08</v>
      </c>
    </row>
    <row r="89" spans="1:12" ht="20.100000000000001" customHeight="1" x14ac:dyDescent="0.15">
      <c r="A89" s="6" t="s">
        <v>540</v>
      </c>
      <c r="B89" s="24" t="s">
        <v>577</v>
      </c>
      <c r="C89" s="24"/>
      <c r="D89" s="5" t="s">
        <v>578</v>
      </c>
      <c r="E89" s="8">
        <v>1</v>
      </c>
      <c r="F89" s="8">
        <v>20486</v>
      </c>
      <c r="G89" s="8">
        <v>5486</v>
      </c>
      <c r="H89" s="8">
        <v>0</v>
      </c>
      <c r="I89" s="8">
        <v>15000</v>
      </c>
      <c r="J89" s="8">
        <v>245832</v>
      </c>
    </row>
    <row r="90" spans="1:12" ht="20.100000000000001" customHeight="1" x14ac:dyDescent="0.15">
      <c r="A90" s="6" t="s">
        <v>540</v>
      </c>
      <c r="B90" s="24" t="s">
        <v>579</v>
      </c>
      <c r="C90" s="24"/>
      <c r="D90" s="5" t="s">
        <v>580</v>
      </c>
      <c r="E90" s="8">
        <v>1</v>
      </c>
      <c r="F90" s="8">
        <v>23346</v>
      </c>
      <c r="G90" s="8">
        <v>8346</v>
      </c>
      <c r="H90" s="8">
        <v>0</v>
      </c>
      <c r="I90" s="8">
        <v>15000</v>
      </c>
      <c r="J90" s="8">
        <v>280152</v>
      </c>
    </row>
    <row r="91" spans="1:12" ht="20.100000000000001" customHeight="1" x14ac:dyDescent="0.15">
      <c r="A91" s="6" t="s">
        <v>540</v>
      </c>
      <c r="B91" s="24" t="s">
        <v>581</v>
      </c>
      <c r="C91" s="24"/>
      <c r="D91" s="5" t="s">
        <v>582</v>
      </c>
      <c r="E91" s="8">
        <v>1</v>
      </c>
      <c r="F91" s="8">
        <v>21506.84</v>
      </c>
      <c r="G91" s="8">
        <v>4506.84</v>
      </c>
      <c r="H91" s="8">
        <v>0</v>
      </c>
      <c r="I91" s="8">
        <v>17000</v>
      </c>
      <c r="J91" s="8">
        <v>258082.08</v>
      </c>
    </row>
    <row r="92" spans="1:12" ht="20.100000000000001" customHeight="1" x14ac:dyDescent="0.15">
      <c r="A92" s="6" t="s">
        <v>540</v>
      </c>
      <c r="B92" s="24" t="s">
        <v>583</v>
      </c>
      <c r="C92" s="24"/>
      <c r="D92" s="5" t="s">
        <v>584</v>
      </c>
      <c r="E92" s="8">
        <v>2</v>
      </c>
      <c r="F92" s="8">
        <v>19654</v>
      </c>
      <c r="G92" s="8">
        <v>6254</v>
      </c>
      <c r="H92" s="8">
        <v>0</v>
      </c>
      <c r="I92" s="8">
        <v>13400</v>
      </c>
      <c r="J92" s="8">
        <v>471696</v>
      </c>
    </row>
    <row r="93" spans="1:12" ht="20.100000000000001" customHeight="1" x14ac:dyDescent="0.15">
      <c r="A93" s="6" t="s">
        <v>585</v>
      </c>
      <c r="B93" s="24" t="s">
        <v>586</v>
      </c>
      <c r="C93" s="24"/>
      <c r="D93" s="5" t="s">
        <v>587</v>
      </c>
      <c r="E93" s="8">
        <v>1</v>
      </c>
      <c r="F93" s="8">
        <v>22230.333299999998</v>
      </c>
      <c r="G93" s="8">
        <v>5397</v>
      </c>
      <c r="H93" s="8">
        <v>0</v>
      </c>
      <c r="I93" s="8">
        <v>16833.333299999998</v>
      </c>
      <c r="J93" s="8">
        <v>266764</v>
      </c>
    </row>
    <row r="94" spans="1:12" ht="30" customHeight="1" x14ac:dyDescent="0.15">
      <c r="A94" s="31" t="s">
        <v>481</v>
      </c>
      <c r="B94" s="31"/>
      <c r="C94" s="31"/>
      <c r="D94" s="5" t="s">
        <v>467</v>
      </c>
      <c r="E94" s="5" t="s">
        <v>53</v>
      </c>
      <c r="F94" s="5" t="s">
        <v>53</v>
      </c>
      <c r="G94" s="5" t="s">
        <v>53</v>
      </c>
      <c r="H94" s="5" t="s">
        <v>53</v>
      </c>
      <c r="I94" s="5" t="s">
        <v>53</v>
      </c>
      <c r="J94" s="8">
        <f>SUM(J46:J93)</f>
        <v>46087856.889999993</v>
      </c>
    </row>
    <row r="95" spans="1:12" ht="9.9499999999999993" customHeight="1" x14ac:dyDescent="0.15"/>
    <row r="96" spans="1:12" ht="45" customHeight="1" x14ac:dyDescent="0.15">
      <c r="A96" s="29" t="s">
        <v>588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0" ht="9.9499999999999993" customHeight="1" x14ac:dyDescent="0.15"/>
    <row r="98" spans="1:10" ht="45" customHeight="1" x14ac:dyDescent="0.15">
      <c r="A98" s="23" t="s">
        <v>484</v>
      </c>
      <c r="B98" s="23" t="s">
        <v>485</v>
      </c>
      <c r="C98" s="23"/>
      <c r="D98" s="23" t="s">
        <v>36</v>
      </c>
      <c r="E98" s="23" t="s">
        <v>486</v>
      </c>
      <c r="F98" s="23" t="s">
        <v>487</v>
      </c>
      <c r="G98" s="23"/>
      <c r="H98" s="23"/>
      <c r="I98" s="23"/>
      <c r="J98" s="23" t="s">
        <v>488</v>
      </c>
    </row>
    <row r="99" spans="1:10" ht="45" customHeight="1" x14ac:dyDescent="0.15">
      <c r="A99" s="23"/>
      <c r="B99" s="23"/>
      <c r="C99" s="30"/>
      <c r="D99" s="23"/>
      <c r="E99" s="23"/>
      <c r="F99" s="23" t="s">
        <v>489</v>
      </c>
      <c r="G99" s="23" t="s">
        <v>54</v>
      </c>
      <c r="H99" s="23"/>
      <c r="I99" s="23"/>
      <c r="J99" s="23"/>
    </row>
    <row r="100" spans="1:10" ht="45" customHeight="1" x14ac:dyDescent="0.15">
      <c r="A100" s="23"/>
      <c r="B100" s="23"/>
      <c r="C100" s="30"/>
      <c r="D100" s="23"/>
      <c r="E100" s="23"/>
      <c r="F100" s="23"/>
      <c r="G100" s="23" t="s">
        <v>490</v>
      </c>
      <c r="H100" s="23" t="s">
        <v>491</v>
      </c>
      <c r="I100" s="23"/>
      <c r="J100" s="23"/>
    </row>
    <row r="101" spans="1:10" ht="45" customHeight="1" x14ac:dyDescent="0.15">
      <c r="A101" s="23"/>
      <c r="B101" s="23"/>
      <c r="C101" s="30"/>
      <c r="D101" s="23"/>
      <c r="E101" s="23"/>
      <c r="F101" s="23"/>
      <c r="G101" s="23"/>
      <c r="H101" s="5" t="s">
        <v>492</v>
      </c>
      <c r="I101" s="5" t="s">
        <v>493</v>
      </c>
      <c r="J101" s="23"/>
    </row>
    <row r="102" spans="1:10" ht="20.100000000000001" customHeight="1" x14ac:dyDescent="0.15">
      <c r="A102" s="5" t="s">
        <v>271</v>
      </c>
      <c r="B102" s="23" t="s">
        <v>373</v>
      </c>
      <c r="C102" s="23"/>
      <c r="D102" s="5" t="s">
        <v>374</v>
      </c>
      <c r="E102" s="5" t="s">
        <v>375</v>
      </c>
      <c r="F102" s="5" t="s">
        <v>30</v>
      </c>
      <c r="G102" s="5" t="s">
        <v>376</v>
      </c>
      <c r="H102" s="5" t="s">
        <v>377</v>
      </c>
      <c r="I102" s="5" t="s">
        <v>378</v>
      </c>
      <c r="J102" s="5" t="s">
        <v>379</v>
      </c>
    </row>
    <row r="103" spans="1:10" ht="20.100000000000001" customHeight="1" x14ac:dyDescent="0.15">
      <c r="A103" s="6" t="s">
        <v>494</v>
      </c>
      <c r="B103" s="24" t="s">
        <v>495</v>
      </c>
      <c r="C103" s="24"/>
      <c r="D103" s="5" t="s">
        <v>44</v>
      </c>
      <c r="E103" s="8">
        <v>1</v>
      </c>
      <c r="F103" s="8">
        <v>99883.95</v>
      </c>
      <c r="G103" s="8">
        <v>52073</v>
      </c>
      <c r="H103" s="8">
        <v>7810.95</v>
      </c>
      <c r="I103" s="8">
        <v>40000</v>
      </c>
      <c r="J103" s="8">
        <v>1198607.3999999999</v>
      </c>
    </row>
    <row r="104" spans="1:10" ht="20.100000000000001" customHeight="1" x14ac:dyDescent="0.15">
      <c r="A104" s="6" t="s">
        <v>494</v>
      </c>
      <c r="B104" s="24" t="s">
        <v>496</v>
      </c>
      <c r="C104" s="24"/>
      <c r="D104" s="5" t="s">
        <v>47</v>
      </c>
      <c r="E104" s="8">
        <v>1</v>
      </c>
      <c r="F104" s="8">
        <v>38137.949999999997</v>
      </c>
      <c r="G104" s="8">
        <v>9593</v>
      </c>
      <c r="H104" s="8">
        <v>1438.95</v>
      </c>
      <c r="I104" s="8">
        <v>27106</v>
      </c>
      <c r="J104" s="8">
        <v>457655.4</v>
      </c>
    </row>
    <row r="105" spans="1:10" ht="39.950000000000003" customHeight="1" x14ac:dyDescent="0.15">
      <c r="A105" s="6" t="s">
        <v>494</v>
      </c>
      <c r="B105" s="24" t="s">
        <v>497</v>
      </c>
      <c r="C105" s="24"/>
      <c r="D105" s="5" t="s">
        <v>472</v>
      </c>
      <c r="E105" s="8">
        <v>1</v>
      </c>
      <c r="F105" s="8">
        <v>94912.960000000006</v>
      </c>
      <c r="G105" s="8">
        <v>39054.75</v>
      </c>
      <c r="H105" s="8">
        <v>5858.21</v>
      </c>
      <c r="I105" s="8">
        <v>50000</v>
      </c>
      <c r="J105" s="8">
        <v>1138955.52</v>
      </c>
    </row>
    <row r="106" spans="1:10" ht="20.100000000000001" customHeight="1" x14ac:dyDescent="0.15">
      <c r="A106" s="6" t="s">
        <v>494</v>
      </c>
      <c r="B106" s="24" t="s">
        <v>498</v>
      </c>
      <c r="C106" s="24"/>
      <c r="D106" s="5" t="s">
        <v>474</v>
      </c>
      <c r="E106" s="8">
        <v>2</v>
      </c>
      <c r="F106" s="8">
        <v>96265.7</v>
      </c>
      <c r="G106" s="8">
        <v>46865.7</v>
      </c>
      <c r="H106" s="8">
        <v>0</v>
      </c>
      <c r="I106" s="8">
        <v>49400</v>
      </c>
      <c r="J106" s="8">
        <v>1155188.3999999999</v>
      </c>
    </row>
    <row r="107" spans="1:10" ht="20.100000000000001" customHeight="1" x14ac:dyDescent="0.15">
      <c r="A107" s="6" t="s">
        <v>494</v>
      </c>
      <c r="B107" s="24" t="s">
        <v>499</v>
      </c>
      <c r="C107" s="24"/>
      <c r="D107" s="5" t="s">
        <v>476</v>
      </c>
      <c r="E107" s="8">
        <v>3</v>
      </c>
      <c r="F107" s="8">
        <v>46031.95</v>
      </c>
      <c r="G107" s="8">
        <v>9593</v>
      </c>
      <c r="H107" s="8">
        <v>6438.95</v>
      </c>
      <c r="I107" s="8">
        <v>30000</v>
      </c>
      <c r="J107" s="8">
        <v>552383.4</v>
      </c>
    </row>
    <row r="108" spans="1:10" ht="20.100000000000001" customHeight="1" x14ac:dyDescent="0.15">
      <c r="A108" s="6" t="s">
        <v>494</v>
      </c>
      <c r="B108" s="24" t="s">
        <v>500</v>
      </c>
      <c r="C108" s="24"/>
      <c r="D108" s="5" t="s">
        <v>478</v>
      </c>
      <c r="E108" s="8">
        <v>1</v>
      </c>
      <c r="F108" s="8">
        <v>36031.949999999997</v>
      </c>
      <c r="G108" s="8">
        <v>9593</v>
      </c>
      <c r="H108" s="8">
        <v>1438.95</v>
      </c>
      <c r="I108" s="8">
        <v>25000</v>
      </c>
      <c r="J108" s="8">
        <v>432383.4</v>
      </c>
    </row>
    <row r="109" spans="1:10" ht="39.950000000000003" customHeight="1" x14ac:dyDescent="0.15">
      <c r="A109" s="6" t="s">
        <v>494</v>
      </c>
      <c r="B109" s="24" t="s">
        <v>501</v>
      </c>
      <c r="C109" s="24"/>
      <c r="D109" s="5" t="s">
        <v>480</v>
      </c>
      <c r="E109" s="8">
        <v>1</v>
      </c>
      <c r="F109" s="8">
        <v>93912.960000000006</v>
      </c>
      <c r="G109" s="8">
        <v>39054.75</v>
      </c>
      <c r="H109" s="8">
        <v>5858.21</v>
      </c>
      <c r="I109" s="8">
        <v>49000</v>
      </c>
      <c r="J109" s="8">
        <v>1126955.52</v>
      </c>
    </row>
    <row r="110" spans="1:10" ht="39.950000000000003" customHeight="1" x14ac:dyDescent="0.15">
      <c r="A110" s="6" t="s">
        <v>494</v>
      </c>
      <c r="B110" s="24" t="s">
        <v>502</v>
      </c>
      <c r="C110" s="24"/>
      <c r="D110" s="5" t="s">
        <v>503</v>
      </c>
      <c r="E110" s="8">
        <v>1</v>
      </c>
      <c r="F110" s="8">
        <v>91451.1</v>
      </c>
      <c r="G110" s="8">
        <v>36451.1</v>
      </c>
      <c r="H110" s="8">
        <v>0</v>
      </c>
      <c r="I110" s="8">
        <v>55000</v>
      </c>
      <c r="J110" s="8">
        <v>1097413.2</v>
      </c>
    </row>
    <row r="111" spans="1:10" ht="39.950000000000003" customHeight="1" x14ac:dyDescent="0.15">
      <c r="A111" s="6" t="s">
        <v>494</v>
      </c>
      <c r="B111" s="24" t="s">
        <v>504</v>
      </c>
      <c r="C111" s="24"/>
      <c r="D111" s="5" t="s">
        <v>505</v>
      </c>
      <c r="E111" s="8">
        <v>2</v>
      </c>
      <c r="F111" s="8">
        <v>94312.960000000006</v>
      </c>
      <c r="G111" s="8">
        <v>39054.75</v>
      </c>
      <c r="H111" s="8">
        <v>5858.21</v>
      </c>
      <c r="I111" s="8">
        <v>49400</v>
      </c>
      <c r="J111" s="8">
        <v>1131755.52</v>
      </c>
    </row>
    <row r="112" spans="1:10" ht="39.950000000000003" customHeight="1" x14ac:dyDescent="0.15">
      <c r="A112" s="6" t="s">
        <v>494</v>
      </c>
      <c r="B112" s="24" t="s">
        <v>506</v>
      </c>
      <c r="C112" s="24"/>
      <c r="D112" s="5" t="s">
        <v>507</v>
      </c>
      <c r="E112" s="8">
        <v>1</v>
      </c>
      <c r="F112" s="8">
        <v>91451.1</v>
      </c>
      <c r="G112" s="8">
        <v>36451.1</v>
      </c>
      <c r="H112" s="8">
        <v>0</v>
      </c>
      <c r="I112" s="8">
        <v>55000</v>
      </c>
      <c r="J112" s="8">
        <v>1097413.2</v>
      </c>
    </row>
    <row r="113" spans="1:10" ht="39.950000000000003" customHeight="1" x14ac:dyDescent="0.15">
      <c r="A113" s="6" t="s">
        <v>508</v>
      </c>
      <c r="B113" s="24" t="s">
        <v>509</v>
      </c>
      <c r="C113" s="24"/>
      <c r="D113" s="5" t="s">
        <v>510</v>
      </c>
      <c r="E113" s="8">
        <v>9</v>
      </c>
      <c r="F113" s="8">
        <v>33378</v>
      </c>
      <c r="G113" s="8">
        <v>9178</v>
      </c>
      <c r="H113" s="8">
        <v>4200</v>
      </c>
      <c r="I113" s="8">
        <v>20000</v>
      </c>
      <c r="J113" s="8">
        <v>3604824</v>
      </c>
    </row>
    <row r="114" spans="1:10" ht="39.950000000000003" customHeight="1" x14ac:dyDescent="0.15">
      <c r="A114" s="6" t="s">
        <v>508</v>
      </c>
      <c r="B114" s="24" t="s">
        <v>511</v>
      </c>
      <c r="C114" s="24"/>
      <c r="D114" s="5" t="s">
        <v>512</v>
      </c>
      <c r="E114" s="8">
        <v>12</v>
      </c>
      <c r="F114" s="8">
        <v>47033.56</v>
      </c>
      <c r="G114" s="8">
        <v>9636.9</v>
      </c>
      <c r="H114" s="8">
        <v>8796.66</v>
      </c>
      <c r="I114" s="8">
        <v>28600</v>
      </c>
      <c r="J114" s="8">
        <v>1498808.16</v>
      </c>
    </row>
    <row r="115" spans="1:10" ht="39.950000000000003" customHeight="1" x14ac:dyDescent="0.15">
      <c r="A115" s="6" t="s">
        <v>508</v>
      </c>
      <c r="B115" s="24" t="s">
        <v>513</v>
      </c>
      <c r="C115" s="24"/>
      <c r="D115" s="5" t="s">
        <v>514</v>
      </c>
      <c r="E115" s="8">
        <v>24</v>
      </c>
      <c r="F115" s="8">
        <v>46895.8</v>
      </c>
      <c r="G115" s="8">
        <v>10095.799999999999</v>
      </c>
      <c r="H115" s="8">
        <v>12800</v>
      </c>
      <c r="I115" s="8">
        <v>24000</v>
      </c>
      <c r="J115" s="8">
        <v>2956497.6</v>
      </c>
    </row>
    <row r="116" spans="1:10" ht="20.100000000000001" customHeight="1" x14ac:dyDescent="0.15">
      <c r="A116" s="6" t="s">
        <v>508</v>
      </c>
      <c r="B116" s="24" t="s">
        <v>515</v>
      </c>
      <c r="C116" s="24"/>
      <c r="D116" s="5" t="s">
        <v>516</v>
      </c>
      <c r="E116" s="8">
        <v>28.05</v>
      </c>
      <c r="F116" s="8">
        <v>25187.84</v>
      </c>
      <c r="G116" s="8">
        <v>9235</v>
      </c>
      <c r="H116" s="8">
        <v>4700</v>
      </c>
      <c r="I116" s="8">
        <v>11252.84</v>
      </c>
      <c r="J116" s="8">
        <v>2385075.65</v>
      </c>
    </row>
    <row r="117" spans="1:10" ht="20.100000000000001" customHeight="1" x14ac:dyDescent="0.15">
      <c r="A117" s="6" t="s">
        <v>508</v>
      </c>
      <c r="B117" s="24" t="s">
        <v>517</v>
      </c>
      <c r="C117" s="24"/>
      <c r="D117" s="5" t="s">
        <v>518</v>
      </c>
      <c r="E117" s="8">
        <v>41.1</v>
      </c>
      <c r="F117" s="8">
        <v>25396.75</v>
      </c>
      <c r="G117" s="8">
        <v>9696.75</v>
      </c>
      <c r="H117" s="8">
        <v>11700</v>
      </c>
      <c r="I117" s="8">
        <v>4000</v>
      </c>
      <c r="J117" s="8">
        <v>3653225.7</v>
      </c>
    </row>
    <row r="118" spans="1:10" ht="20.100000000000001" customHeight="1" x14ac:dyDescent="0.15">
      <c r="A118" s="6" t="s">
        <v>508</v>
      </c>
      <c r="B118" s="24" t="s">
        <v>519</v>
      </c>
      <c r="C118" s="24"/>
      <c r="D118" s="5" t="s">
        <v>520</v>
      </c>
      <c r="E118" s="8">
        <v>131.4</v>
      </c>
      <c r="F118" s="8">
        <v>29208.5</v>
      </c>
      <c r="G118" s="8">
        <v>10158.5</v>
      </c>
      <c r="H118" s="8">
        <v>11750</v>
      </c>
      <c r="I118" s="8">
        <v>7300</v>
      </c>
      <c r="J118" s="8">
        <v>9161330.6999999993</v>
      </c>
    </row>
    <row r="119" spans="1:10" ht="39.950000000000003" customHeight="1" x14ac:dyDescent="0.15">
      <c r="A119" s="6" t="s">
        <v>521</v>
      </c>
      <c r="B119" s="24" t="s">
        <v>522</v>
      </c>
      <c r="C119" s="24"/>
      <c r="D119" s="5" t="s">
        <v>523</v>
      </c>
      <c r="E119" s="8">
        <v>4</v>
      </c>
      <c r="F119" s="8">
        <v>45482.66</v>
      </c>
      <c r="G119" s="8">
        <v>10158.5</v>
      </c>
      <c r="H119" s="8">
        <v>15324.16</v>
      </c>
      <c r="I119" s="8">
        <v>20000</v>
      </c>
      <c r="J119" s="8">
        <v>545791.92000000004</v>
      </c>
    </row>
    <row r="120" spans="1:10" ht="20.100000000000001" customHeight="1" x14ac:dyDescent="0.15">
      <c r="A120" s="6" t="s">
        <v>521</v>
      </c>
      <c r="B120" s="24" t="s">
        <v>524</v>
      </c>
      <c r="C120" s="24"/>
      <c r="D120" s="5" t="s">
        <v>525</v>
      </c>
      <c r="E120" s="8">
        <v>1</v>
      </c>
      <c r="F120" s="8">
        <v>34666</v>
      </c>
      <c r="G120" s="8">
        <v>8666</v>
      </c>
      <c r="H120" s="8">
        <v>5000</v>
      </c>
      <c r="I120" s="8">
        <v>21000</v>
      </c>
      <c r="J120" s="8">
        <v>415992</v>
      </c>
    </row>
    <row r="121" spans="1:10" ht="20.100000000000001" customHeight="1" x14ac:dyDescent="0.15">
      <c r="A121" s="6" t="s">
        <v>521</v>
      </c>
      <c r="B121" s="24" t="s">
        <v>526</v>
      </c>
      <c r="C121" s="24"/>
      <c r="D121" s="5" t="s">
        <v>527</v>
      </c>
      <c r="E121" s="8">
        <v>3</v>
      </c>
      <c r="F121" s="8">
        <v>41360.400000000001</v>
      </c>
      <c r="G121" s="8">
        <v>9178</v>
      </c>
      <c r="H121" s="8">
        <v>12182.4</v>
      </c>
      <c r="I121" s="8">
        <v>20000</v>
      </c>
      <c r="J121" s="8">
        <v>496324.8</v>
      </c>
    </row>
    <row r="122" spans="1:10" ht="20.100000000000001" customHeight="1" x14ac:dyDescent="0.15">
      <c r="A122" s="6" t="s">
        <v>521</v>
      </c>
      <c r="B122" s="24" t="s">
        <v>528</v>
      </c>
      <c r="C122" s="24"/>
      <c r="D122" s="5" t="s">
        <v>529</v>
      </c>
      <c r="E122" s="8">
        <v>3</v>
      </c>
      <c r="F122" s="8">
        <v>44080.06</v>
      </c>
      <c r="G122" s="8">
        <v>9532.6</v>
      </c>
      <c r="H122" s="8">
        <v>14547.46</v>
      </c>
      <c r="I122" s="8">
        <v>20000</v>
      </c>
      <c r="J122" s="8">
        <v>528960.72</v>
      </c>
    </row>
    <row r="123" spans="1:10" ht="20.100000000000001" customHeight="1" x14ac:dyDescent="0.15">
      <c r="A123" s="6" t="s">
        <v>521</v>
      </c>
      <c r="B123" s="24" t="s">
        <v>530</v>
      </c>
      <c r="C123" s="24"/>
      <c r="D123" s="5" t="s">
        <v>531</v>
      </c>
      <c r="E123" s="8">
        <v>1</v>
      </c>
      <c r="F123" s="8">
        <v>36378.199999999997</v>
      </c>
      <c r="G123" s="8">
        <v>9235</v>
      </c>
      <c r="H123" s="8">
        <v>10143.200000000001</v>
      </c>
      <c r="I123" s="8">
        <v>17000</v>
      </c>
      <c r="J123" s="8">
        <v>436538.4</v>
      </c>
    </row>
    <row r="124" spans="1:10" ht="39.950000000000003" customHeight="1" x14ac:dyDescent="0.15">
      <c r="A124" s="6" t="s">
        <v>521</v>
      </c>
      <c r="B124" s="24" t="s">
        <v>532</v>
      </c>
      <c r="C124" s="24"/>
      <c r="D124" s="5" t="s">
        <v>533</v>
      </c>
      <c r="E124" s="8">
        <v>3</v>
      </c>
      <c r="F124" s="8">
        <v>41054.199999999997</v>
      </c>
      <c r="G124" s="8">
        <v>9235</v>
      </c>
      <c r="H124" s="8">
        <v>14819.2</v>
      </c>
      <c r="I124" s="8">
        <v>17000</v>
      </c>
      <c r="J124" s="8">
        <v>492650.4</v>
      </c>
    </row>
    <row r="125" spans="1:10" ht="20.100000000000001" customHeight="1" x14ac:dyDescent="0.15">
      <c r="A125" s="6" t="s">
        <v>521</v>
      </c>
      <c r="B125" s="24" t="s">
        <v>534</v>
      </c>
      <c r="C125" s="24"/>
      <c r="D125" s="5" t="s">
        <v>535</v>
      </c>
      <c r="E125" s="8">
        <v>6</v>
      </c>
      <c r="F125" s="8">
        <v>49221.79</v>
      </c>
      <c r="G125" s="8">
        <v>9636.9</v>
      </c>
      <c r="H125" s="8">
        <v>14584.89</v>
      </c>
      <c r="I125" s="8">
        <v>25000</v>
      </c>
      <c r="J125" s="8">
        <v>1181322.96</v>
      </c>
    </row>
    <row r="126" spans="1:10" ht="20.100000000000001" customHeight="1" x14ac:dyDescent="0.15">
      <c r="A126" s="6" t="s">
        <v>521</v>
      </c>
      <c r="B126" s="24" t="s">
        <v>536</v>
      </c>
      <c r="C126" s="24"/>
      <c r="D126" s="5" t="s">
        <v>537</v>
      </c>
      <c r="E126" s="8">
        <v>4</v>
      </c>
      <c r="F126" s="8">
        <v>36095.99</v>
      </c>
      <c r="G126" s="8">
        <v>9178</v>
      </c>
      <c r="H126" s="8">
        <v>6917.99</v>
      </c>
      <c r="I126" s="8">
        <v>20000</v>
      </c>
      <c r="J126" s="8">
        <v>1732607.52</v>
      </c>
    </row>
    <row r="127" spans="1:10" ht="60" customHeight="1" x14ac:dyDescent="0.15">
      <c r="A127" s="6" t="s">
        <v>521</v>
      </c>
      <c r="B127" s="24" t="s">
        <v>538</v>
      </c>
      <c r="C127" s="24"/>
      <c r="D127" s="5" t="s">
        <v>539</v>
      </c>
      <c r="E127" s="8">
        <v>1</v>
      </c>
      <c r="F127" s="8">
        <v>30620.25</v>
      </c>
      <c r="G127" s="8">
        <v>9235</v>
      </c>
      <c r="H127" s="8">
        <v>1385.25</v>
      </c>
      <c r="I127" s="8">
        <v>20000</v>
      </c>
      <c r="J127" s="8">
        <v>367443</v>
      </c>
    </row>
    <row r="128" spans="1:10" ht="20.100000000000001" customHeight="1" x14ac:dyDescent="0.15">
      <c r="A128" s="6" t="s">
        <v>540</v>
      </c>
      <c r="B128" s="24" t="s">
        <v>541</v>
      </c>
      <c r="C128" s="24"/>
      <c r="D128" s="5" t="s">
        <v>542</v>
      </c>
      <c r="E128" s="8">
        <v>1</v>
      </c>
      <c r="F128" s="8">
        <v>21506.84</v>
      </c>
      <c r="G128" s="8">
        <v>4506.84</v>
      </c>
      <c r="H128" s="8">
        <v>0</v>
      </c>
      <c r="I128" s="8">
        <v>17000</v>
      </c>
      <c r="J128" s="8">
        <v>258082.08</v>
      </c>
    </row>
    <row r="129" spans="1:10" ht="20.100000000000001" customHeight="1" x14ac:dyDescent="0.15">
      <c r="A129" s="6" t="s">
        <v>540</v>
      </c>
      <c r="B129" s="24" t="s">
        <v>543</v>
      </c>
      <c r="C129" s="24"/>
      <c r="D129" s="5" t="s">
        <v>544</v>
      </c>
      <c r="E129" s="8">
        <v>1</v>
      </c>
      <c r="F129" s="8">
        <v>21346</v>
      </c>
      <c r="G129" s="8">
        <v>8346</v>
      </c>
      <c r="H129" s="8">
        <v>0</v>
      </c>
      <c r="I129" s="8">
        <v>13000</v>
      </c>
      <c r="J129" s="8">
        <v>256152</v>
      </c>
    </row>
    <row r="130" spans="1:10" ht="20.100000000000001" customHeight="1" x14ac:dyDescent="0.15">
      <c r="A130" s="6" t="s">
        <v>540</v>
      </c>
      <c r="B130" s="24" t="s">
        <v>545</v>
      </c>
      <c r="C130" s="24"/>
      <c r="D130" s="5" t="s">
        <v>546</v>
      </c>
      <c r="E130" s="8">
        <v>0.5</v>
      </c>
      <c r="F130" s="8">
        <v>20853</v>
      </c>
      <c r="G130" s="8">
        <v>3853</v>
      </c>
      <c r="H130" s="8">
        <v>0</v>
      </c>
      <c r="I130" s="8">
        <v>17000</v>
      </c>
      <c r="J130" s="8">
        <v>125118</v>
      </c>
    </row>
    <row r="131" spans="1:10" ht="20.100000000000001" customHeight="1" x14ac:dyDescent="0.15">
      <c r="A131" s="6" t="s">
        <v>540</v>
      </c>
      <c r="B131" s="24" t="s">
        <v>547</v>
      </c>
      <c r="C131" s="24"/>
      <c r="D131" s="5" t="s">
        <v>548</v>
      </c>
      <c r="E131" s="8">
        <v>1</v>
      </c>
      <c r="F131" s="8">
        <v>19729.314999999999</v>
      </c>
      <c r="G131" s="8">
        <v>8280</v>
      </c>
      <c r="H131" s="8">
        <v>0</v>
      </c>
      <c r="I131" s="8">
        <v>11449.315000000001</v>
      </c>
      <c r="J131" s="8">
        <v>236751.78</v>
      </c>
    </row>
    <row r="132" spans="1:10" ht="20.100000000000001" customHeight="1" x14ac:dyDescent="0.15">
      <c r="A132" s="6" t="s">
        <v>540</v>
      </c>
      <c r="B132" s="24" t="s">
        <v>549</v>
      </c>
      <c r="C132" s="24"/>
      <c r="D132" s="5" t="s">
        <v>550</v>
      </c>
      <c r="E132" s="8">
        <v>2</v>
      </c>
      <c r="F132" s="8">
        <v>20150</v>
      </c>
      <c r="G132" s="8">
        <v>8650</v>
      </c>
      <c r="H132" s="8">
        <v>0</v>
      </c>
      <c r="I132" s="8">
        <v>11500</v>
      </c>
      <c r="J132" s="8">
        <v>241800</v>
      </c>
    </row>
    <row r="133" spans="1:10" ht="20.100000000000001" customHeight="1" x14ac:dyDescent="0.15">
      <c r="A133" s="6" t="s">
        <v>540</v>
      </c>
      <c r="B133" s="24" t="s">
        <v>551</v>
      </c>
      <c r="C133" s="24"/>
      <c r="D133" s="5" t="s">
        <v>552</v>
      </c>
      <c r="E133" s="8">
        <v>1</v>
      </c>
      <c r="F133" s="8">
        <v>20015.2</v>
      </c>
      <c r="G133" s="8">
        <v>10015.200000000001</v>
      </c>
      <c r="H133" s="8">
        <v>0</v>
      </c>
      <c r="I133" s="8">
        <v>10000</v>
      </c>
      <c r="J133" s="8">
        <v>240182.39999999999</v>
      </c>
    </row>
    <row r="134" spans="1:10" ht="60" customHeight="1" x14ac:dyDescent="0.15">
      <c r="A134" s="6" t="s">
        <v>540</v>
      </c>
      <c r="B134" s="24" t="s">
        <v>553</v>
      </c>
      <c r="C134" s="24"/>
      <c r="D134" s="5" t="s">
        <v>554</v>
      </c>
      <c r="E134" s="8">
        <v>1</v>
      </c>
      <c r="F134" s="8">
        <v>21346</v>
      </c>
      <c r="G134" s="8">
        <v>8346</v>
      </c>
      <c r="H134" s="8">
        <v>0</v>
      </c>
      <c r="I134" s="8">
        <v>13000</v>
      </c>
      <c r="J134" s="8">
        <v>256152</v>
      </c>
    </row>
    <row r="135" spans="1:10" ht="20.100000000000001" customHeight="1" x14ac:dyDescent="0.15">
      <c r="A135" s="6" t="s">
        <v>540</v>
      </c>
      <c r="B135" s="24" t="s">
        <v>555</v>
      </c>
      <c r="C135" s="24"/>
      <c r="D135" s="5" t="s">
        <v>556</v>
      </c>
      <c r="E135" s="8">
        <v>1</v>
      </c>
      <c r="F135" s="8">
        <v>23254</v>
      </c>
      <c r="G135" s="8">
        <v>6254</v>
      </c>
      <c r="H135" s="8">
        <v>0</v>
      </c>
      <c r="I135" s="8">
        <v>17000</v>
      </c>
      <c r="J135" s="8">
        <v>279048</v>
      </c>
    </row>
    <row r="136" spans="1:10" ht="20.100000000000001" customHeight="1" x14ac:dyDescent="0.15">
      <c r="A136" s="6" t="s">
        <v>540</v>
      </c>
      <c r="B136" s="24" t="s">
        <v>557</v>
      </c>
      <c r="C136" s="24"/>
      <c r="D136" s="5" t="s">
        <v>558</v>
      </c>
      <c r="E136" s="8">
        <v>2</v>
      </c>
      <c r="F136" s="8">
        <v>20346</v>
      </c>
      <c r="G136" s="8">
        <v>8346</v>
      </c>
      <c r="H136" s="8">
        <v>0</v>
      </c>
      <c r="I136" s="8">
        <v>12000</v>
      </c>
      <c r="J136" s="8">
        <v>244152</v>
      </c>
    </row>
    <row r="137" spans="1:10" ht="20.100000000000001" customHeight="1" x14ac:dyDescent="0.15">
      <c r="A137" s="6" t="s">
        <v>540</v>
      </c>
      <c r="B137" s="24" t="s">
        <v>559</v>
      </c>
      <c r="C137" s="24"/>
      <c r="D137" s="5" t="s">
        <v>560</v>
      </c>
      <c r="E137" s="8">
        <v>1</v>
      </c>
      <c r="F137" s="8">
        <v>22254</v>
      </c>
      <c r="G137" s="8">
        <v>6254</v>
      </c>
      <c r="H137" s="8">
        <v>0</v>
      </c>
      <c r="I137" s="8">
        <v>16000</v>
      </c>
      <c r="J137" s="8">
        <v>267048</v>
      </c>
    </row>
    <row r="138" spans="1:10" ht="20.100000000000001" customHeight="1" x14ac:dyDescent="0.15">
      <c r="A138" s="6" t="s">
        <v>540</v>
      </c>
      <c r="B138" s="24" t="s">
        <v>561</v>
      </c>
      <c r="C138" s="24"/>
      <c r="D138" s="5" t="s">
        <v>562</v>
      </c>
      <c r="E138" s="8">
        <v>1.5</v>
      </c>
      <c r="F138" s="8">
        <v>20346</v>
      </c>
      <c r="G138" s="8">
        <v>8346</v>
      </c>
      <c r="H138" s="8">
        <v>0</v>
      </c>
      <c r="I138" s="8">
        <v>12000</v>
      </c>
      <c r="J138" s="8">
        <v>366228</v>
      </c>
    </row>
    <row r="139" spans="1:10" ht="20.100000000000001" customHeight="1" x14ac:dyDescent="0.15">
      <c r="A139" s="6" t="s">
        <v>540</v>
      </c>
      <c r="B139" s="24" t="s">
        <v>563</v>
      </c>
      <c r="C139" s="24"/>
      <c r="D139" s="5" t="s">
        <v>564</v>
      </c>
      <c r="E139" s="8">
        <v>4</v>
      </c>
      <c r="F139" s="8">
        <v>25346</v>
      </c>
      <c r="G139" s="8">
        <v>8346</v>
      </c>
      <c r="H139" s="8">
        <v>0</v>
      </c>
      <c r="I139" s="8">
        <v>17000</v>
      </c>
      <c r="J139" s="8">
        <v>548304</v>
      </c>
    </row>
    <row r="140" spans="1:10" ht="20.100000000000001" customHeight="1" x14ac:dyDescent="0.15">
      <c r="A140" s="6" t="s">
        <v>540</v>
      </c>
      <c r="B140" s="24" t="s">
        <v>565</v>
      </c>
      <c r="C140" s="24"/>
      <c r="D140" s="5" t="s">
        <v>566</v>
      </c>
      <c r="E140" s="8">
        <v>1</v>
      </c>
      <c r="F140" s="8">
        <v>23346</v>
      </c>
      <c r="G140" s="8">
        <v>8346</v>
      </c>
      <c r="H140" s="8">
        <v>0</v>
      </c>
      <c r="I140" s="8">
        <v>15000</v>
      </c>
      <c r="J140" s="8">
        <v>280152</v>
      </c>
    </row>
    <row r="141" spans="1:10" ht="20.100000000000001" customHeight="1" x14ac:dyDescent="0.15">
      <c r="A141" s="6" t="s">
        <v>540</v>
      </c>
      <c r="B141" s="24" t="s">
        <v>567</v>
      </c>
      <c r="C141" s="24"/>
      <c r="D141" s="5" t="s">
        <v>568</v>
      </c>
      <c r="E141" s="8">
        <v>1</v>
      </c>
      <c r="F141" s="8">
        <v>21346</v>
      </c>
      <c r="G141" s="8">
        <v>8346</v>
      </c>
      <c r="H141" s="8">
        <v>0</v>
      </c>
      <c r="I141" s="8">
        <v>13000</v>
      </c>
      <c r="J141" s="8">
        <v>256152</v>
      </c>
    </row>
    <row r="142" spans="1:10" ht="39.950000000000003" customHeight="1" x14ac:dyDescent="0.15">
      <c r="A142" s="6" t="s">
        <v>540</v>
      </c>
      <c r="B142" s="24" t="s">
        <v>569</v>
      </c>
      <c r="C142" s="24"/>
      <c r="D142" s="5" t="s">
        <v>570</v>
      </c>
      <c r="E142" s="8">
        <v>1</v>
      </c>
      <c r="F142" s="8">
        <v>20006.84</v>
      </c>
      <c r="G142" s="8">
        <v>4506.84</v>
      </c>
      <c r="H142" s="8">
        <v>0</v>
      </c>
      <c r="I142" s="8">
        <v>15500</v>
      </c>
      <c r="J142" s="8">
        <v>240082.08</v>
      </c>
    </row>
    <row r="143" spans="1:10" ht="20.100000000000001" customHeight="1" x14ac:dyDescent="0.15">
      <c r="A143" s="6" t="s">
        <v>540</v>
      </c>
      <c r="B143" s="24" t="s">
        <v>571</v>
      </c>
      <c r="C143" s="24"/>
      <c r="D143" s="5" t="s">
        <v>572</v>
      </c>
      <c r="E143" s="8">
        <v>1</v>
      </c>
      <c r="F143" s="8">
        <v>21346</v>
      </c>
      <c r="G143" s="8">
        <v>8346</v>
      </c>
      <c r="H143" s="8">
        <v>0</v>
      </c>
      <c r="I143" s="8">
        <v>13000</v>
      </c>
      <c r="J143" s="8">
        <v>256152</v>
      </c>
    </row>
    <row r="144" spans="1:10" ht="20.100000000000001" customHeight="1" x14ac:dyDescent="0.15">
      <c r="A144" s="6" t="s">
        <v>540</v>
      </c>
      <c r="B144" s="24" t="s">
        <v>573</v>
      </c>
      <c r="C144" s="24"/>
      <c r="D144" s="5" t="s">
        <v>574</v>
      </c>
      <c r="E144" s="8">
        <v>1</v>
      </c>
      <c r="F144" s="8">
        <v>21506.84</v>
      </c>
      <c r="G144" s="8">
        <v>4506.84</v>
      </c>
      <c r="H144" s="8">
        <v>0</v>
      </c>
      <c r="I144" s="8">
        <v>17000</v>
      </c>
      <c r="J144" s="8">
        <v>258082.08</v>
      </c>
    </row>
    <row r="145" spans="1:12" ht="20.100000000000001" customHeight="1" x14ac:dyDescent="0.15">
      <c r="A145" s="6" t="s">
        <v>540</v>
      </c>
      <c r="B145" s="24" t="s">
        <v>575</v>
      </c>
      <c r="C145" s="24"/>
      <c r="D145" s="5" t="s">
        <v>576</v>
      </c>
      <c r="E145" s="8">
        <v>1</v>
      </c>
      <c r="F145" s="8">
        <v>20506.84</v>
      </c>
      <c r="G145" s="8">
        <v>4506.84</v>
      </c>
      <c r="H145" s="8">
        <v>0</v>
      </c>
      <c r="I145" s="8">
        <v>16000</v>
      </c>
      <c r="J145" s="8">
        <v>246082.08</v>
      </c>
    </row>
    <row r="146" spans="1:12" ht="20.100000000000001" customHeight="1" x14ac:dyDescent="0.15">
      <c r="A146" s="6" t="s">
        <v>540</v>
      </c>
      <c r="B146" s="24" t="s">
        <v>577</v>
      </c>
      <c r="C146" s="24"/>
      <c r="D146" s="5" t="s">
        <v>578</v>
      </c>
      <c r="E146" s="8">
        <v>1</v>
      </c>
      <c r="F146" s="8">
        <v>20486</v>
      </c>
      <c r="G146" s="8">
        <v>5486</v>
      </c>
      <c r="H146" s="8">
        <v>0</v>
      </c>
      <c r="I146" s="8">
        <v>15000</v>
      </c>
      <c r="J146" s="8">
        <v>245832</v>
      </c>
    </row>
    <row r="147" spans="1:12" ht="20.100000000000001" customHeight="1" x14ac:dyDescent="0.15">
      <c r="A147" s="6" t="s">
        <v>540</v>
      </c>
      <c r="B147" s="24" t="s">
        <v>579</v>
      </c>
      <c r="C147" s="24"/>
      <c r="D147" s="5" t="s">
        <v>580</v>
      </c>
      <c r="E147" s="8">
        <v>1</v>
      </c>
      <c r="F147" s="8">
        <v>23346</v>
      </c>
      <c r="G147" s="8">
        <v>8346</v>
      </c>
      <c r="H147" s="8">
        <v>0</v>
      </c>
      <c r="I147" s="8">
        <v>15000</v>
      </c>
      <c r="J147" s="8">
        <v>280152</v>
      </c>
    </row>
    <row r="148" spans="1:12" ht="20.100000000000001" customHeight="1" x14ac:dyDescent="0.15">
      <c r="A148" s="6" t="s">
        <v>540</v>
      </c>
      <c r="B148" s="24" t="s">
        <v>581</v>
      </c>
      <c r="C148" s="24"/>
      <c r="D148" s="5" t="s">
        <v>582</v>
      </c>
      <c r="E148" s="8">
        <v>1</v>
      </c>
      <c r="F148" s="8">
        <v>21506.84</v>
      </c>
      <c r="G148" s="8">
        <v>4506.84</v>
      </c>
      <c r="H148" s="8">
        <v>0</v>
      </c>
      <c r="I148" s="8">
        <v>17000</v>
      </c>
      <c r="J148" s="8">
        <v>258082.08</v>
      </c>
    </row>
    <row r="149" spans="1:12" ht="20.100000000000001" customHeight="1" x14ac:dyDescent="0.15">
      <c r="A149" s="6" t="s">
        <v>540</v>
      </c>
      <c r="B149" s="24" t="s">
        <v>583</v>
      </c>
      <c r="C149" s="24"/>
      <c r="D149" s="5" t="s">
        <v>584</v>
      </c>
      <c r="E149" s="8">
        <v>2</v>
      </c>
      <c r="F149" s="8">
        <v>19654</v>
      </c>
      <c r="G149" s="8">
        <v>6254</v>
      </c>
      <c r="H149" s="8">
        <v>0</v>
      </c>
      <c r="I149" s="8">
        <v>13400</v>
      </c>
      <c r="J149" s="8">
        <v>471696</v>
      </c>
    </row>
    <row r="150" spans="1:12" ht="20.100000000000001" customHeight="1" x14ac:dyDescent="0.15">
      <c r="A150" s="6" t="s">
        <v>585</v>
      </c>
      <c r="B150" s="24" t="s">
        <v>586</v>
      </c>
      <c r="C150" s="24"/>
      <c r="D150" s="5" t="s">
        <v>587</v>
      </c>
      <c r="E150" s="8">
        <v>2</v>
      </c>
      <c r="F150" s="8">
        <v>19897</v>
      </c>
      <c r="G150" s="8">
        <v>5397</v>
      </c>
      <c r="H150" s="8">
        <v>0</v>
      </c>
      <c r="I150" s="8">
        <v>14500</v>
      </c>
      <c r="J150" s="8">
        <v>238764</v>
      </c>
    </row>
    <row r="151" spans="1:12" ht="30" customHeight="1" x14ac:dyDescent="0.15">
      <c r="A151" s="31" t="s">
        <v>481</v>
      </c>
      <c r="B151" s="31"/>
      <c r="C151" s="31"/>
      <c r="D151" s="5" t="s">
        <v>467</v>
      </c>
      <c r="E151" s="5" t="s">
        <v>53</v>
      </c>
      <c r="F151" s="5" t="s">
        <v>53</v>
      </c>
      <c r="G151" s="5" t="s">
        <v>53</v>
      </c>
      <c r="H151" s="5" t="s">
        <v>53</v>
      </c>
      <c r="I151" s="5" t="s">
        <v>53</v>
      </c>
      <c r="J151" s="8">
        <f>SUM(J103:J150)</f>
        <v>45196351.069999985</v>
      </c>
    </row>
    <row r="152" spans="1:12" ht="9.9499999999999993" customHeight="1" x14ac:dyDescent="0.15"/>
    <row r="153" spans="1:12" ht="45" customHeight="1" x14ac:dyDescent="0.15">
      <c r="A153" s="29" t="s">
        <v>589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</row>
    <row r="154" spans="1:12" ht="9.9499999999999993" customHeight="1" x14ac:dyDescent="0.15"/>
    <row r="155" spans="1:12" ht="45" customHeight="1" x14ac:dyDescent="0.15">
      <c r="A155" s="23" t="s">
        <v>484</v>
      </c>
      <c r="B155" s="23" t="s">
        <v>485</v>
      </c>
      <c r="C155" s="23"/>
      <c r="D155" s="23" t="s">
        <v>36</v>
      </c>
      <c r="E155" s="23" t="s">
        <v>486</v>
      </c>
      <c r="F155" s="23" t="s">
        <v>487</v>
      </c>
      <c r="G155" s="23"/>
      <c r="H155" s="23"/>
      <c r="I155" s="23"/>
      <c r="J155" s="23" t="s">
        <v>488</v>
      </c>
    </row>
    <row r="156" spans="1:12" ht="45" customHeight="1" x14ac:dyDescent="0.15">
      <c r="A156" s="23"/>
      <c r="B156" s="23"/>
      <c r="C156" s="30"/>
      <c r="D156" s="23"/>
      <c r="E156" s="23"/>
      <c r="F156" s="23" t="s">
        <v>489</v>
      </c>
      <c r="G156" s="23" t="s">
        <v>54</v>
      </c>
      <c r="H156" s="23"/>
      <c r="I156" s="23"/>
      <c r="J156" s="23"/>
    </row>
    <row r="157" spans="1:12" ht="45" customHeight="1" x14ac:dyDescent="0.15">
      <c r="A157" s="23"/>
      <c r="B157" s="23"/>
      <c r="C157" s="30"/>
      <c r="D157" s="23"/>
      <c r="E157" s="23"/>
      <c r="F157" s="23"/>
      <c r="G157" s="23" t="s">
        <v>490</v>
      </c>
      <c r="H157" s="23" t="s">
        <v>491</v>
      </c>
      <c r="I157" s="23"/>
      <c r="J157" s="23"/>
    </row>
    <row r="158" spans="1:12" ht="45" customHeight="1" x14ac:dyDescent="0.15">
      <c r="A158" s="23"/>
      <c r="B158" s="23"/>
      <c r="C158" s="30"/>
      <c r="D158" s="23"/>
      <c r="E158" s="23"/>
      <c r="F158" s="23"/>
      <c r="G158" s="23"/>
      <c r="H158" s="5" t="s">
        <v>492</v>
      </c>
      <c r="I158" s="5" t="s">
        <v>493</v>
      </c>
      <c r="J158" s="23"/>
    </row>
    <row r="159" spans="1:12" ht="20.100000000000001" customHeight="1" x14ac:dyDescent="0.15">
      <c r="A159" s="5" t="s">
        <v>271</v>
      </c>
      <c r="B159" s="23" t="s">
        <v>373</v>
      </c>
      <c r="C159" s="23"/>
      <c r="D159" s="5" t="s">
        <v>374</v>
      </c>
      <c r="E159" s="5" t="s">
        <v>375</v>
      </c>
      <c r="F159" s="5" t="s">
        <v>30</v>
      </c>
      <c r="G159" s="5" t="s">
        <v>376</v>
      </c>
      <c r="H159" s="5" t="s">
        <v>377</v>
      </c>
      <c r="I159" s="5" t="s">
        <v>378</v>
      </c>
      <c r="J159" s="5" t="s">
        <v>379</v>
      </c>
    </row>
    <row r="160" spans="1:12" ht="20.100000000000001" customHeight="1" x14ac:dyDescent="0.15">
      <c r="A160" s="6" t="s">
        <v>494</v>
      </c>
      <c r="B160" s="24" t="s">
        <v>495</v>
      </c>
      <c r="C160" s="24"/>
      <c r="D160" s="5" t="s">
        <v>44</v>
      </c>
      <c r="E160" s="8">
        <v>1</v>
      </c>
      <c r="F160" s="8">
        <v>99883.95</v>
      </c>
      <c r="G160" s="8">
        <v>52073</v>
      </c>
      <c r="H160" s="8">
        <v>7810.95</v>
      </c>
      <c r="I160" s="8">
        <v>40000</v>
      </c>
      <c r="J160" s="8">
        <v>1198607.3999999999</v>
      </c>
    </row>
    <row r="161" spans="1:10" ht="20.100000000000001" customHeight="1" x14ac:dyDescent="0.15">
      <c r="A161" s="6" t="s">
        <v>494</v>
      </c>
      <c r="B161" s="24" t="s">
        <v>496</v>
      </c>
      <c r="C161" s="24"/>
      <c r="D161" s="5" t="s">
        <v>47</v>
      </c>
      <c r="E161" s="8">
        <v>1</v>
      </c>
      <c r="F161" s="8">
        <v>38137.949999999997</v>
      </c>
      <c r="G161" s="8">
        <v>9593</v>
      </c>
      <c r="H161" s="8">
        <v>1438.95</v>
      </c>
      <c r="I161" s="8">
        <v>27106</v>
      </c>
      <c r="J161" s="8">
        <v>457655.4</v>
      </c>
    </row>
    <row r="162" spans="1:10" ht="39.950000000000003" customHeight="1" x14ac:dyDescent="0.15">
      <c r="A162" s="6" t="s">
        <v>494</v>
      </c>
      <c r="B162" s="24" t="s">
        <v>497</v>
      </c>
      <c r="C162" s="24"/>
      <c r="D162" s="5" t="s">
        <v>472</v>
      </c>
      <c r="E162" s="8">
        <v>1</v>
      </c>
      <c r="F162" s="8">
        <v>94912.960000000006</v>
      </c>
      <c r="G162" s="8">
        <v>39054.75</v>
      </c>
      <c r="H162" s="8">
        <v>5858.21</v>
      </c>
      <c r="I162" s="8">
        <v>50000</v>
      </c>
      <c r="J162" s="8">
        <v>1138955.52</v>
      </c>
    </row>
    <row r="163" spans="1:10" ht="20.100000000000001" customHeight="1" x14ac:dyDescent="0.15">
      <c r="A163" s="6" t="s">
        <v>494</v>
      </c>
      <c r="B163" s="24" t="s">
        <v>498</v>
      </c>
      <c r="C163" s="24"/>
      <c r="D163" s="5" t="s">
        <v>474</v>
      </c>
      <c r="E163" s="8">
        <v>2</v>
      </c>
      <c r="F163" s="8">
        <v>96265.7</v>
      </c>
      <c r="G163" s="8">
        <v>46865.7</v>
      </c>
      <c r="H163" s="8">
        <v>0</v>
      </c>
      <c r="I163" s="8">
        <v>49400</v>
      </c>
      <c r="J163" s="8">
        <v>1155188.3999999999</v>
      </c>
    </row>
    <row r="164" spans="1:10" ht="20.100000000000001" customHeight="1" x14ac:dyDescent="0.15">
      <c r="A164" s="6" t="s">
        <v>494</v>
      </c>
      <c r="B164" s="24" t="s">
        <v>499</v>
      </c>
      <c r="C164" s="24"/>
      <c r="D164" s="5" t="s">
        <v>476</v>
      </c>
      <c r="E164" s="8">
        <v>3</v>
      </c>
      <c r="F164" s="8">
        <v>46031.95</v>
      </c>
      <c r="G164" s="8">
        <v>9593</v>
      </c>
      <c r="H164" s="8">
        <v>6438.95</v>
      </c>
      <c r="I164" s="8">
        <v>30000</v>
      </c>
      <c r="J164" s="8">
        <v>552383.4</v>
      </c>
    </row>
    <row r="165" spans="1:10" ht="20.100000000000001" customHeight="1" x14ac:dyDescent="0.15">
      <c r="A165" s="6" t="s">
        <v>494</v>
      </c>
      <c r="B165" s="24" t="s">
        <v>500</v>
      </c>
      <c r="C165" s="24"/>
      <c r="D165" s="5" t="s">
        <v>478</v>
      </c>
      <c r="E165" s="8">
        <v>1</v>
      </c>
      <c r="F165" s="8">
        <v>36031.949999999997</v>
      </c>
      <c r="G165" s="8">
        <v>9593</v>
      </c>
      <c r="H165" s="8">
        <v>1438.95</v>
      </c>
      <c r="I165" s="8">
        <v>25000</v>
      </c>
      <c r="J165" s="8">
        <v>432383.4</v>
      </c>
    </row>
    <row r="166" spans="1:10" ht="39.950000000000003" customHeight="1" x14ac:dyDescent="0.15">
      <c r="A166" s="6" t="s">
        <v>494</v>
      </c>
      <c r="B166" s="24" t="s">
        <v>501</v>
      </c>
      <c r="C166" s="24"/>
      <c r="D166" s="5" t="s">
        <v>480</v>
      </c>
      <c r="E166" s="8">
        <v>1</v>
      </c>
      <c r="F166" s="8">
        <v>93912.960000000006</v>
      </c>
      <c r="G166" s="8">
        <v>39054.75</v>
      </c>
      <c r="H166" s="8">
        <v>5858.21</v>
      </c>
      <c r="I166" s="8">
        <v>49000</v>
      </c>
      <c r="J166" s="8">
        <v>1126955.52</v>
      </c>
    </row>
    <row r="167" spans="1:10" ht="39.950000000000003" customHeight="1" x14ac:dyDescent="0.15">
      <c r="A167" s="6" t="s">
        <v>494</v>
      </c>
      <c r="B167" s="24" t="s">
        <v>502</v>
      </c>
      <c r="C167" s="24"/>
      <c r="D167" s="5" t="s">
        <v>503</v>
      </c>
      <c r="E167" s="8">
        <v>1</v>
      </c>
      <c r="F167" s="8">
        <v>91451.1</v>
      </c>
      <c r="G167" s="8">
        <v>36451.1</v>
      </c>
      <c r="H167" s="8">
        <v>0</v>
      </c>
      <c r="I167" s="8">
        <v>55000</v>
      </c>
      <c r="J167" s="8">
        <v>1097413.2</v>
      </c>
    </row>
    <row r="168" spans="1:10" ht="39.950000000000003" customHeight="1" x14ac:dyDescent="0.15">
      <c r="A168" s="6" t="s">
        <v>494</v>
      </c>
      <c r="B168" s="24" t="s">
        <v>504</v>
      </c>
      <c r="C168" s="24"/>
      <c r="D168" s="5" t="s">
        <v>505</v>
      </c>
      <c r="E168" s="8">
        <v>2</v>
      </c>
      <c r="F168" s="8">
        <v>94312.960000000006</v>
      </c>
      <c r="G168" s="8">
        <v>39054.75</v>
      </c>
      <c r="H168" s="8">
        <v>5858.21</v>
      </c>
      <c r="I168" s="8">
        <v>49400</v>
      </c>
      <c r="J168" s="8">
        <v>1131755.52</v>
      </c>
    </row>
    <row r="169" spans="1:10" ht="39.950000000000003" customHeight="1" x14ac:dyDescent="0.15">
      <c r="A169" s="6" t="s">
        <v>494</v>
      </c>
      <c r="B169" s="24" t="s">
        <v>506</v>
      </c>
      <c r="C169" s="24"/>
      <c r="D169" s="5" t="s">
        <v>507</v>
      </c>
      <c r="E169" s="8">
        <v>1</v>
      </c>
      <c r="F169" s="8">
        <v>91451.1</v>
      </c>
      <c r="G169" s="8">
        <v>36451.1</v>
      </c>
      <c r="H169" s="8">
        <v>0</v>
      </c>
      <c r="I169" s="8">
        <v>55000</v>
      </c>
      <c r="J169" s="8">
        <v>1097413.2</v>
      </c>
    </row>
    <row r="170" spans="1:10" ht="39.950000000000003" customHeight="1" x14ac:dyDescent="0.15">
      <c r="A170" s="6" t="s">
        <v>508</v>
      </c>
      <c r="B170" s="24" t="s">
        <v>509</v>
      </c>
      <c r="C170" s="24"/>
      <c r="D170" s="5" t="s">
        <v>510</v>
      </c>
      <c r="E170" s="8">
        <v>9</v>
      </c>
      <c r="F170" s="8">
        <v>33378</v>
      </c>
      <c r="G170" s="8">
        <v>9178</v>
      </c>
      <c r="H170" s="8">
        <v>4200</v>
      </c>
      <c r="I170" s="8">
        <v>20000</v>
      </c>
      <c r="J170" s="8">
        <v>3604824</v>
      </c>
    </row>
    <row r="171" spans="1:10" ht="39.950000000000003" customHeight="1" x14ac:dyDescent="0.15">
      <c r="A171" s="6" t="s">
        <v>508</v>
      </c>
      <c r="B171" s="24" t="s">
        <v>511</v>
      </c>
      <c r="C171" s="24"/>
      <c r="D171" s="5" t="s">
        <v>512</v>
      </c>
      <c r="E171" s="8">
        <v>12</v>
      </c>
      <c r="F171" s="8">
        <v>47033.56</v>
      </c>
      <c r="G171" s="8">
        <v>9636.9</v>
      </c>
      <c r="H171" s="8">
        <v>8796.66</v>
      </c>
      <c r="I171" s="8">
        <v>28600</v>
      </c>
      <c r="J171" s="8">
        <v>1498808.16</v>
      </c>
    </row>
    <row r="172" spans="1:10" ht="39.950000000000003" customHeight="1" x14ac:dyDescent="0.15">
      <c r="A172" s="6" t="s">
        <v>508</v>
      </c>
      <c r="B172" s="24" t="s">
        <v>513</v>
      </c>
      <c r="C172" s="24"/>
      <c r="D172" s="5" t="s">
        <v>514</v>
      </c>
      <c r="E172" s="8">
        <v>24</v>
      </c>
      <c r="F172" s="8">
        <v>46895.8</v>
      </c>
      <c r="G172" s="8">
        <v>10095.799999999999</v>
      </c>
      <c r="H172" s="8">
        <v>12800</v>
      </c>
      <c r="I172" s="8">
        <v>24000</v>
      </c>
      <c r="J172" s="8">
        <v>2956497.6</v>
      </c>
    </row>
    <row r="173" spans="1:10" ht="20.100000000000001" customHeight="1" x14ac:dyDescent="0.15">
      <c r="A173" s="6" t="s">
        <v>508</v>
      </c>
      <c r="B173" s="24" t="s">
        <v>515</v>
      </c>
      <c r="C173" s="24"/>
      <c r="D173" s="5" t="s">
        <v>516</v>
      </c>
      <c r="E173" s="8">
        <v>28.05</v>
      </c>
      <c r="F173" s="8">
        <v>25187.84</v>
      </c>
      <c r="G173" s="8">
        <v>9235</v>
      </c>
      <c r="H173" s="8">
        <v>4700</v>
      </c>
      <c r="I173" s="8">
        <v>11252.84</v>
      </c>
      <c r="J173" s="8">
        <v>2385075.65</v>
      </c>
    </row>
    <row r="174" spans="1:10" ht="20.100000000000001" customHeight="1" x14ac:dyDescent="0.15">
      <c r="A174" s="6" t="s">
        <v>508</v>
      </c>
      <c r="B174" s="24" t="s">
        <v>517</v>
      </c>
      <c r="C174" s="24"/>
      <c r="D174" s="5" t="s">
        <v>518</v>
      </c>
      <c r="E174" s="8">
        <v>41.1</v>
      </c>
      <c r="F174" s="8">
        <v>25396.75</v>
      </c>
      <c r="G174" s="8">
        <v>9696.75</v>
      </c>
      <c r="H174" s="8">
        <v>11700</v>
      </c>
      <c r="I174" s="8">
        <v>4000</v>
      </c>
      <c r="J174" s="8">
        <v>3653225.7</v>
      </c>
    </row>
    <row r="175" spans="1:10" ht="20.100000000000001" customHeight="1" x14ac:dyDescent="0.15">
      <c r="A175" s="6" t="s">
        <v>508</v>
      </c>
      <c r="B175" s="24" t="s">
        <v>519</v>
      </c>
      <c r="C175" s="24"/>
      <c r="D175" s="5" t="s">
        <v>520</v>
      </c>
      <c r="E175" s="8">
        <v>131.4</v>
      </c>
      <c r="F175" s="8">
        <v>29208.5</v>
      </c>
      <c r="G175" s="8">
        <v>10158.5</v>
      </c>
      <c r="H175" s="8">
        <v>11750</v>
      </c>
      <c r="I175" s="8">
        <v>7300</v>
      </c>
      <c r="J175" s="8">
        <v>9161330.6999999993</v>
      </c>
    </row>
    <row r="176" spans="1:10" ht="39.950000000000003" customHeight="1" x14ac:dyDescent="0.15">
      <c r="A176" s="6" t="s">
        <v>521</v>
      </c>
      <c r="B176" s="24" t="s">
        <v>522</v>
      </c>
      <c r="C176" s="24"/>
      <c r="D176" s="5" t="s">
        <v>523</v>
      </c>
      <c r="E176" s="8">
        <v>4</v>
      </c>
      <c r="F176" s="8">
        <v>45482.66</v>
      </c>
      <c r="G176" s="8">
        <v>10158.5</v>
      </c>
      <c r="H176" s="8">
        <v>15324.16</v>
      </c>
      <c r="I176" s="8">
        <v>20000</v>
      </c>
      <c r="J176" s="8">
        <v>545791.92000000004</v>
      </c>
    </row>
    <row r="177" spans="1:10" ht="20.100000000000001" customHeight="1" x14ac:dyDescent="0.15">
      <c r="A177" s="6" t="s">
        <v>521</v>
      </c>
      <c r="B177" s="24" t="s">
        <v>524</v>
      </c>
      <c r="C177" s="24"/>
      <c r="D177" s="5" t="s">
        <v>525</v>
      </c>
      <c r="E177" s="8">
        <v>1</v>
      </c>
      <c r="F177" s="8">
        <v>34666</v>
      </c>
      <c r="G177" s="8">
        <v>8666</v>
      </c>
      <c r="H177" s="8">
        <v>5000</v>
      </c>
      <c r="I177" s="8">
        <v>21000</v>
      </c>
      <c r="J177" s="8">
        <v>415992</v>
      </c>
    </row>
    <row r="178" spans="1:10" ht="20.100000000000001" customHeight="1" x14ac:dyDescent="0.15">
      <c r="A178" s="6" t="s">
        <v>521</v>
      </c>
      <c r="B178" s="24" t="s">
        <v>526</v>
      </c>
      <c r="C178" s="24"/>
      <c r="D178" s="5" t="s">
        <v>527</v>
      </c>
      <c r="E178" s="8">
        <v>3</v>
      </c>
      <c r="F178" s="8">
        <v>41360.400000000001</v>
      </c>
      <c r="G178" s="8">
        <v>9178</v>
      </c>
      <c r="H178" s="8">
        <v>12182.4</v>
      </c>
      <c r="I178" s="8">
        <v>20000</v>
      </c>
      <c r="J178" s="8">
        <v>496324.8</v>
      </c>
    </row>
    <row r="179" spans="1:10" ht="20.100000000000001" customHeight="1" x14ac:dyDescent="0.15">
      <c r="A179" s="6" t="s">
        <v>521</v>
      </c>
      <c r="B179" s="24" t="s">
        <v>528</v>
      </c>
      <c r="C179" s="24"/>
      <c r="D179" s="5" t="s">
        <v>529</v>
      </c>
      <c r="E179" s="8">
        <v>3</v>
      </c>
      <c r="F179" s="8">
        <v>44080.06</v>
      </c>
      <c r="G179" s="8">
        <v>9532.6</v>
      </c>
      <c r="H179" s="8">
        <v>14547.46</v>
      </c>
      <c r="I179" s="8">
        <v>20000</v>
      </c>
      <c r="J179" s="8">
        <v>528960.72</v>
      </c>
    </row>
    <row r="180" spans="1:10" ht="20.100000000000001" customHeight="1" x14ac:dyDescent="0.15">
      <c r="A180" s="6" t="s">
        <v>521</v>
      </c>
      <c r="B180" s="24" t="s">
        <v>530</v>
      </c>
      <c r="C180" s="24"/>
      <c r="D180" s="5" t="s">
        <v>531</v>
      </c>
      <c r="E180" s="8">
        <v>1</v>
      </c>
      <c r="F180" s="8">
        <v>36378.199999999997</v>
      </c>
      <c r="G180" s="8">
        <v>9235</v>
      </c>
      <c r="H180" s="8">
        <v>10143.200000000001</v>
      </c>
      <c r="I180" s="8">
        <v>17000</v>
      </c>
      <c r="J180" s="8">
        <v>436538.4</v>
      </c>
    </row>
    <row r="181" spans="1:10" ht="39.950000000000003" customHeight="1" x14ac:dyDescent="0.15">
      <c r="A181" s="6" t="s">
        <v>521</v>
      </c>
      <c r="B181" s="24" t="s">
        <v>532</v>
      </c>
      <c r="C181" s="24"/>
      <c r="D181" s="5" t="s">
        <v>533</v>
      </c>
      <c r="E181" s="8">
        <v>3</v>
      </c>
      <c r="F181" s="8">
        <v>41054.199999999997</v>
      </c>
      <c r="G181" s="8">
        <v>9235</v>
      </c>
      <c r="H181" s="8">
        <v>14819.2</v>
      </c>
      <c r="I181" s="8">
        <v>17000</v>
      </c>
      <c r="J181" s="8">
        <v>492650.4</v>
      </c>
    </row>
    <row r="182" spans="1:10" ht="20.100000000000001" customHeight="1" x14ac:dyDescent="0.15">
      <c r="A182" s="6" t="s">
        <v>521</v>
      </c>
      <c r="B182" s="24" t="s">
        <v>534</v>
      </c>
      <c r="C182" s="24"/>
      <c r="D182" s="5" t="s">
        <v>535</v>
      </c>
      <c r="E182" s="8">
        <v>6</v>
      </c>
      <c r="F182" s="8">
        <v>49221.79</v>
      </c>
      <c r="G182" s="8">
        <v>9636.9</v>
      </c>
      <c r="H182" s="8">
        <v>14584.89</v>
      </c>
      <c r="I182" s="8">
        <v>25000</v>
      </c>
      <c r="J182" s="8">
        <v>1181322.96</v>
      </c>
    </row>
    <row r="183" spans="1:10" ht="20.100000000000001" customHeight="1" x14ac:dyDescent="0.15">
      <c r="A183" s="6" t="s">
        <v>521</v>
      </c>
      <c r="B183" s="24" t="s">
        <v>536</v>
      </c>
      <c r="C183" s="24"/>
      <c r="D183" s="5" t="s">
        <v>537</v>
      </c>
      <c r="E183" s="8">
        <v>4</v>
      </c>
      <c r="F183" s="8">
        <v>36095.99</v>
      </c>
      <c r="G183" s="8">
        <v>9178</v>
      </c>
      <c r="H183" s="8">
        <v>6917.99</v>
      </c>
      <c r="I183" s="8">
        <v>20000</v>
      </c>
      <c r="J183" s="8">
        <v>1732607.52</v>
      </c>
    </row>
    <row r="184" spans="1:10" ht="60" customHeight="1" x14ac:dyDescent="0.15">
      <c r="A184" s="6" t="s">
        <v>521</v>
      </c>
      <c r="B184" s="24" t="s">
        <v>538</v>
      </c>
      <c r="C184" s="24"/>
      <c r="D184" s="5" t="s">
        <v>539</v>
      </c>
      <c r="E184" s="8">
        <v>1</v>
      </c>
      <c r="F184" s="8">
        <v>30620.25</v>
      </c>
      <c r="G184" s="8">
        <v>9235</v>
      </c>
      <c r="H184" s="8">
        <v>1385.25</v>
      </c>
      <c r="I184" s="8">
        <v>20000</v>
      </c>
      <c r="J184" s="8">
        <v>367443</v>
      </c>
    </row>
    <row r="185" spans="1:10" ht="20.100000000000001" customHeight="1" x14ac:dyDescent="0.15">
      <c r="A185" s="6" t="s">
        <v>540</v>
      </c>
      <c r="B185" s="24" t="s">
        <v>541</v>
      </c>
      <c r="C185" s="24"/>
      <c r="D185" s="5" t="s">
        <v>542</v>
      </c>
      <c r="E185" s="8">
        <v>1</v>
      </c>
      <c r="F185" s="8">
        <v>21506.84</v>
      </c>
      <c r="G185" s="8">
        <v>4506.84</v>
      </c>
      <c r="H185" s="8">
        <v>0</v>
      </c>
      <c r="I185" s="8">
        <v>17000</v>
      </c>
      <c r="J185" s="8">
        <v>258082.08</v>
      </c>
    </row>
    <row r="186" spans="1:10" ht="20.100000000000001" customHeight="1" x14ac:dyDescent="0.15">
      <c r="A186" s="6" t="s">
        <v>540</v>
      </c>
      <c r="B186" s="24" t="s">
        <v>543</v>
      </c>
      <c r="C186" s="24"/>
      <c r="D186" s="5" t="s">
        <v>544</v>
      </c>
      <c r="E186" s="8">
        <v>1</v>
      </c>
      <c r="F186" s="8">
        <v>21346</v>
      </c>
      <c r="G186" s="8">
        <v>8346</v>
      </c>
      <c r="H186" s="8">
        <v>0</v>
      </c>
      <c r="I186" s="8">
        <v>13000</v>
      </c>
      <c r="J186" s="8">
        <v>256152</v>
      </c>
    </row>
    <row r="187" spans="1:10" ht="20.100000000000001" customHeight="1" x14ac:dyDescent="0.15">
      <c r="A187" s="6" t="s">
        <v>540</v>
      </c>
      <c r="B187" s="24" t="s">
        <v>545</v>
      </c>
      <c r="C187" s="24"/>
      <c r="D187" s="5" t="s">
        <v>546</v>
      </c>
      <c r="E187" s="8">
        <v>0.5</v>
      </c>
      <c r="F187" s="8">
        <v>20853</v>
      </c>
      <c r="G187" s="8">
        <v>3853</v>
      </c>
      <c r="H187" s="8">
        <v>0</v>
      </c>
      <c r="I187" s="8">
        <v>17000</v>
      </c>
      <c r="J187" s="8">
        <v>125118</v>
      </c>
    </row>
    <row r="188" spans="1:10" ht="20.100000000000001" customHeight="1" x14ac:dyDescent="0.15">
      <c r="A188" s="6" t="s">
        <v>540</v>
      </c>
      <c r="B188" s="24" t="s">
        <v>547</v>
      </c>
      <c r="C188" s="24"/>
      <c r="D188" s="5" t="s">
        <v>548</v>
      </c>
      <c r="E188" s="8">
        <v>1</v>
      </c>
      <c r="F188" s="8">
        <v>20426.314999999999</v>
      </c>
      <c r="G188" s="8">
        <v>8280</v>
      </c>
      <c r="H188" s="8">
        <v>0</v>
      </c>
      <c r="I188" s="8">
        <v>12146.315000000001</v>
      </c>
      <c r="J188" s="8">
        <v>245115.78</v>
      </c>
    </row>
    <row r="189" spans="1:10" ht="20.100000000000001" customHeight="1" x14ac:dyDescent="0.15">
      <c r="A189" s="6" t="s">
        <v>540</v>
      </c>
      <c r="B189" s="24" t="s">
        <v>549</v>
      </c>
      <c r="C189" s="24"/>
      <c r="D189" s="5" t="s">
        <v>550</v>
      </c>
      <c r="E189" s="8">
        <v>2</v>
      </c>
      <c r="F189" s="8">
        <v>20150</v>
      </c>
      <c r="G189" s="8">
        <v>8650</v>
      </c>
      <c r="H189" s="8">
        <v>0</v>
      </c>
      <c r="I189" s="8">
        <v>11500</v>
      </c>
      <c r="J189" s="8">
        <v>241800</v>
      </c>
    </row>
    <row r="190" spans="1:10" ht="20.100000000000001" customHeight="1" x14ac:dyDescent="0.15">
      <c r="A190" s="6" t="s">
        <v>540</v>
      </c>
      <c r="B190" s="24" t="s">
        <v>551</v>
      </c>
      <c r="C190" s="24"/>
      <c r="D190" s="5" t="s">
        <v>552</v>
      </c>
      <c r="E190" s="8">
        <v>1</v>
      </c>
      <c r="F190" s="8">
        <v>20015.2</v>
      </c>
      <c r="G190" s="8">
        <v>10015.200000000001</v>
      </c>
      <c r="H190" s="8">
        <v>0</v>
      </c>
      <c r="I190" s="8">
        <v>10000</v>
      </c>
      <c r="J190" s="8">
        <v>240182.39999999999</v>
      </c>
    </row>
    <row r="191" spans="1:10" ht="60" customHeight="1" x14ac:dyDescent="0.15">
      <c r="A191" s="6" t="s">
        <v>540</v>
      </c>
      <c r="B191" s="24" t="s">
        <v>553</v>
      </c>
      <c r="C191" s="24"/>
      <c r="D191" s="5" t="s">
        <v>554</v>
      </c>
      <c r="E191" s="8">
        <v>1</v>
      </c>
      <c r="F191" s="8">
        <v>20649</v>
      </c>
      <c r="G191" s="8">
        <v>7649</v>
      </c>
      <c r="H191" s="8">
        <v>0</v>
      </c>
      <c r="I191" s="8">
        <v>13000</v>
      </c>
      <c r="J191" s="8">
        <v>247788</v>
      </c>
    </row>
    <row r="192" spans="1:10" ht="20.100000000000001" customHeight="1" x14ac:dyDescent="0.15">
      <c r="A192" s="6" t="s">
        <v>540</v>
      </c>
      <c r="B192" s="24" t="s">
        <v>555</v>
      </c>
      <c r="C192" s="24"/>
      <c r="D192" s="5" t="s">
        <v>556</v>
      </c>
      <c r="E192" s="8">
        <v>1</v>
      </c>
      <c r="F192" s="8">
        <v>23254</v>
      </c>
      <c r="G192" s="8">
        <v>6254</v>
      </c>
      <c r="H192" s="8">
        <v>0</v>
      </c>
      <c r="I192" s="8">
        <v>17000</v>
      </c>
      <c r="J192" s="8">
        <v>279048</v>
      </c>
    </row>
    <row r="193" spans="1:10" ht="20.100000000000001" customHeight="1" x14ac:dyDescent="0.15">
      <c r="A193" s="6" t="s">
        <v>540</v>
      </c>
      <c r="B193" s="24" t="s">
        <v>557</v>
      </c>
      <c r="C193" s="24"/>
      <c r="D193" s="5" t="s">
        <v>558</v>
      </c>
      <c r="E193" s="8">
        <v>2</v>
      </c>
      <c r="F193" s="8">
        <v>20346</v>
      </c>
      <c r="G193" s="8">
        <v>8346</v>
      </c>
      <c r="H193" s="8">
        <v>0</v>
      </c>
      <c r="I193" s="8">
        <v>12000</v>
      </c>
      <c r="J193" s="8">
        <v>244152</v>
      </c>
    </row>
    <row r="194" spans="1:10" ht="20.100000000000001" customHeight="1" x14ac:dyDescent="0.15">
      <c r="A194" s="6" t="s">
        <v>540</v>
      </c>
      <c r="B194" s="24" t="s">
        <v>559</v>
      </c>
      <c r="C194" s="24"/>
      <c r="D194" s="5" t="s">
        <v>560</v>
      </c>
      <c r="E194" s="8">
        <v>1</v>
      </c>
      <c r="F194" s="8">
        <v>22254</v>
      </c>
      <c r="G194" s="8">
        <v>6254</v>
      </c>
      <c r="H194" s="8">
        <v>0</v>
      </c>
      <c r="I194" s="8">
        <v>16000</v>
      </c>
      <c r="J194" s="8">
        <v>267048</v>
      </c>
    </row>
    <row r="195" spans="1:10" ht="20.100000000000001" customHeight="1" x14ac:dyDescent="0.15">
      <c r="A195" s="6" t="s">
        <v>540</v>
      </c>
      <c r="B195" s="24" t="s">
        <v>561</v>
      </c>
      <c r="C195" s="24"/>
      <c r="D195" s="5" t="s">
        <v>562</v>
      </c>
      <c r="E195" s="8">
        <v>1.5</v>
      </c>
      <c r="F195" s="8">
        <v>20346</v>
      </c>
      <c r="G195" s="8">
        <v>8346</v>
      </c>
      <c r="H195" s="8">
        <v>0</v>
      </c>
      <c r="I195" s="8">
        <v>12000</v>
      </c>
      <c r="J195" s="8">
        <v>366228</v>
      </c>
    </row>
    <row r="196" spans="1:10" ht="20.100000000000001" customHeight="1" x14ac:dyDescent="0.15">
      <c r="A196" s="6" t="s">
        <v>540</v>
      </c>
      <c r="B196" s="24" t="s">
        <v>563</v>
      </c>
      <c r="C196" s="24"/>
      <c r="D196" s="5" t="s">
        <v>564</v>
      </c>
      <c r="E196" s="8">
        <v>4</v>
      </c>
      <c r="F196" s="8">
        <v>25346</v>
      </c>
      <c r="G196" s="8">
        <v>8346</v>
      </c>
      <c r="H196" s="8">
        <v>0</v>
      </c>
      <c r="I196" s="8">
        <v>17000</v>
      </c>
      <c r="J196" s="8">
        <v>548304</v>
      </c>
    </row>
    <row r="197" spans="1:10" ht="20.100000000000001" customHeight="1" x14ac:dyDescent="0.15">
      <c r="A197" s="6" t="s">
        <v>540</v>
      </c>
      <c r="B197" s="24" t="s">
        <v>565</v>
      </c>
      <c r="C197" s="24"/>
      <c r="D197" s="5" t="s">
        <v>566</v>
      </c>
      <c r="E197" s="8">
        <v>1</v>
      </c>
      <c r="F197" s="8">
        <v>23346</v>
      </c>
      <c r="G197" s="8">
        <v>8346</v>
      </c>
      <c r="H197" s="8">
        <v>0</v>
      </c>
      <c r="I197" s="8">
        <v>15000</v>
      </c>
      <c r="J197" s="8">
        <v>280152</v>
      </c>
    </row>
    <row r="198" spans="1:10" ht="20.100000000000001" customHeight="1" x14ac:dyDescent="0.15">
      <c r="A198" s="6" t="s">
        <v>540</v>
      </c>
      <c r="B198" s="24" t="s">
        <v>567</v>
      </c>
      <c r="C198" s="24"/>
      <c r="D198" s="5" t="s">
        <v>568</v>
      </c>
      <c r="E198" s="8">
        <v>1</v>
      </c>
      <c r="F198" s="8">
        <v>21346</v>
      </c>
      <c r="G198" s="8">
        <v>8346</v>
      </c>
      <c r="H198" s="8">
        <v>0</v>
      </c>
      <c r="I198" s="8">
        <v>13000</v>
      </c>
      <c r="J198" s="8">
        <v>256152</v>
      </c>
    </row>
    <row r="199" spans="1:10" ht="39.950000000000003" customHeight="1" x14ac:dyDescent="0.15">
      <c r="A199" s="6" t="s">
        <v>540</v>
      </c>
      <c r="B199" s="24" t="s">
        <v>569</v>
      </c>
      <c r="C199" s="24"/>
      <c r="D199" s="5" t="s">
        <v>570</v>
      </c>
      <c r="E199" s="8">
        <v>1</v>
      </c>
      <c r="F199" s="8">
        <v>20006.84</v>
      </c>
      <c r="G199" s="8">
        <v>4506.84</v>
      </c>
      <c r="H199" s="8">
        <v>0</v>
      </c>
      <c r="I199" s="8">
        <v>15500</v>
      </c>
      <c r="J199" s="8">
        <v>240082.08</v>
      </c>
    </row>
    <row r="200" spans="1:10" ht="20.100000000000001" customHeight="1" x14ac:dyDescent="0.15">
      <c r="A200" s="6" t="s">
        <v>540</v>
      </c>
      <c r="B200" s="24" t="s">
        <v>571</v>
      </c>
      <c r="C200" s="24"/>
      <c r="D200" s="5" t="s">
        <v>572</v>
      </c>
      <c r="E200" s="8">
        <v>1</v>
      </c>
      <c r="F200" s="8">
        <v>21346</v>
      </c>
      <c r="G200" s="8">
        <v>8346</v>
      </c>
      <c r="H200" s="8">
        <v>0</v>
      </c>
      <c r="I200" s="8">
        <v>13000</v>
      </c>
      <c r="J200" s="8">
        <v>256152</v>
      </c>
    </row>
    <row r="201" spans="1:10" ht="20.100000000000001" customHeight="1" x14ac:dyDescent="0.15">
      <c r="A201" s="6" t="s">
        <v>540</v>
      </c>
      <c r="B201" s="24" t="s">
        <v>573</v>
      </c>
      <c r="C201" s="24"/>
      <c r="D201" s="5" t="s">
        <v>574</v>
      </c>
      <c r="E201" s="8">
        <v>1</v>
      </c>
      <c r="F201" s="8">
        <v>21506.84</v>
      </c>
      <c r="G201" s="8">
        <v>4506.84</v>
      </c>
      <c r="H201" s="8">
        <v>0</v>
      </c>
      <c r="I201" s="8">
        <v>17000</v>
      </c>
      <c r="J201" s="8">
        <v>258082.08</v>
      </c>
    </row>
    <row r="202" spans="1:10" ht="20.100000000000001" customHeight="1" x14ac:dyDescent="0.15">
      <c r="A202" s="6" t="s">
        <v>540</v>
      </c>
      <c r="B202" s="24" t="s">
        <v>575</v>
      </c>
      <c r="C202" s="24"/>
      <c r="D202" s="5" t="s">
        <v>576</v>
      </c>
      <c r="E202" s="8">
        <v>1</v>
      </c>
      <c r="F202" s="8">
        <v>20506.84</v>
      </c>
      <c r="G202" s="8">
        <v>4506.84</v>
      </c>
      <c r="H202" s="8">
        <v>0</v>
      </c>
      <c r="I202" s="8">
        <v>16000</v>
      </c>
      <c r="J202" s="8">
        <v>246082.08</v>
      </c>
    </row>
    <row r="203" spans="1:10" ht="20.100000000000001" customHeight="1" x14ac:dyDescent="0.15">
      <c r="A203" s="6" t="s">
        <v>540</v>
      </c>
      <c r="B203" s="24" t="s">
        <v>577</v>
      </c>
      <c r="C203" s="24"/>
      <c r="D203" s="5" t="s">
        <v>578</v>
      </c>
      <c r="E203" s="8">
        <v>1</v>
      </c>
      <c r="F203" s="8">
        <v>20486</v>
      </c>
      <c r="G203" s="8">
        <v>5486</v>
      </c>
      <c r="H203" s="8">
        <v>0</v>
      </c>
      <c r="I203" s="8">
        <v>15000</v>
      </c>
      <c r="J203" s="8">
        <v>245832</v>
      </c>
    </row>
    <row r="204" spans="1:10" ht="20.100000000000001" customHeight="1" x14ac:dyDescent="0.15">
      <c r="A204" s="6" t="s">
        <v>540</v>
      </c>
      <c r="B204" s="24" t="s">
        <v>579</v>
      </c>
      <c r="C204" s="24"/>
      <c r="D204" s="5" t="s">
        <v>580</v>
      </c>
      <c r="E204" s="8">
        <v>1</v>
      </c>
      <c r="F204" s="8">
        <v>23346</v>
      </c>
      <c r="G204" s="8">
        <v>8346</v>
      </c>
      <c r="H204" s="8">
        <v>0</v>
      </c>
      <c r="I204" s="8">
        <v>15000</v>
      </c>
      <c r="J204" s="8">
        <v>280152</v>
      </c>
    </row>
    <row r="205" spans="1:10" ht="20.100000000000001" customHeight="1" x14ac:dyDescent="0.15">
      <c r="A205" s="6" t="s">
        <v>540</v>
      </c>
      <c r="B205" s="24" t="s">
        <v>581</v>
      </c>
      <c r="C205" s="24"/>
      <c r="D205" s="5" t="s">
        <v>582</v>
      </c>
      <c r="E205" s="8">
        <v>1</v>
      </c>
      <c r="F205" s="8">
        <v>21506.84</v>
      </c>
      <c r="G205" s="8">
        <v>4506.84</v>
      </c>
      <c r="H205" s="8">
        <v>0</v>
      </c>
      <c r="I205" s="8">
        <v>17000</v>
      </c>
      <c r="J205" s="8">
        <v>258082.08</v>
      </c>
    </row>
    <row r="206" spans="1:10" ht="20.100000000000001" customHeight="1" x14ac:dyDescent="0.15">
      <c r="A206" s="6" t="s">
        <v>540</v>
      </c>
      <c r="B206" s="24" t="s">
        <v>583</v>
      </c>
      <c r="C206" s="24"/>
      <c r="D206" s="5" t="s">
        <v>584</v>
      </c>
      <c r="E206" s="8">
        <v>2</v>
      </c>
      <c r="F206" s="8">
        <v>19654</v>
      </c>
      <c r="G206" s="8">
        <v>6254</v>
      </c>
      <c r="H206" s="8">
        <v>0</v>
      </c>
      <c r="I206" s="8">
        <v>13400</v>
      </c>
      <c r="J206" s="8">
        <v>471696</v>
      </c>
    </row>
    <row r="207" spans="1:10" ht="20.100000000000001" customHeight="1" x14ac:dyDescent="0.15">
      <c r="A207" s="6" t="s">
        <v>585</v>
      </c>
      <c r="B207" s="24" t="s">
        <v>586</v>
      </c>
      <c r="C207" s="24"/>
      <c r="D207" s="5" t="s">
        <v>587</v>
      </c>
      <c r="E207" s="8">
        <v>2</v>
      </c>
      <c r="F207" s="8">
        <v>19897</v>
      </c>
      <c r="G207" s="8">
        <v>5397</v>
      </c>
      <c r="H207" s="8">
        <v>0</v>
      </c>
      <c r="I207" s="8">
        <v>14500</v>
      </c>
      <c r="J207" s="8">
        <v>238764</v>
      </c>
    </row>
    <row r="208" spans="1:10" ht="30" customHeight="1" x14ac:dyDescent="0.15">
      <c r="A208" s="31" t="s">
        <v>481</v>
      </c>
      <c r="B208" s="31"/>
      <c r="C208" s="31"/>
      <c r="D208" s="5" t="s">
        <v>467</v>
      </c>
      <c r="E208" s="5" t="s">
        <v>53</v>
      </c>
      <c r="F208" s="5" t="s">
        <v>53</v>
      </c>
      <c r="G208" s="5" t="s">
        <v>53</v>
      </c>
      <c r="H208" s="5" t="s">
        <v>53</v>
      </c>
      <c r="I208" s="5" t="s">
        <v>53</v>
      </c>
      <c r="J208" s="8">
        <f>SUM(J160:J207)</f>
        <v>45196351.069999985</v>
      </c>
    </row>
    <row r="209" spans="1:12" ht="9.9499999999999993" customHeight="1" x14ac:dyDescent="0.15"/>
    <row r="210" spans="1:12" ht="45" customHeight="1" x14ac:dyDescent="0.15">
      <c r="A210" s="29" t="s">
        <v>590</v>
      </c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</row>
    <row r="211" spans="1:12" ht="9.9499999999999993" customHeight="1" x14ac:dyDescent="0.15"/>
    <row r="212" spans="1:12" ht="45" customHeight="1" x14ac:dyDescent="0.15">
      <c r="A212" s="23" t="s">
        <v>591</v>
      </c>
      <c r="B212" s="23"/>
      <c r="C212" s="23" t="s">
        <v>36</v>
      </c>
      <c r="D212" s="23" t="s">
        <v>365</v>
      </c>
      <c r="E212" s="23"/>
      <c r="F212" s="23"/>
      <c r="G212" s="23" t="s">
        <v>366</v>
      </c>
      <c r="H212" s="23"/>
      <c r="I212" s="23"/>
      <c r="J212" s="23" t="s">
        <v>367</v>
      </c>
      <c r="K212" s="23"/>
      <c r="L212" s="23"/>
    </row>
    <row r="213" spans="1:12" ht="45" customHeight="1" x14ac:dyDescent="0.15">
      <c r="A213" s="23"/>
      <c r="B213" s="30"/>
      <c r="C213" s="23"/>
      <c r="D213" s="5" t="s">
        <v>592</v>
      </c>
      <c r="E213" s="5" t="s">
        <v>593</v>
      </c>
      <c r="F213" s="5" t="s">
        <v>594</v>
      </c>
      <c r="G213" s="5" t="s">
        <v>592</v>
      </c>
      <c r="H213" s="5" t="s">
        <v>593</v>
      </c>
      <c r="I213" s="5" t="s">
        <v>594</v>
      </c>
      <c r="J213" s="5" t="s">
        <v>592</v>
      </c>
      <c r="K213" s="5" t="s">
        <v>593</v>
      </c>
      <c r="L213" s="5" t="s">
        <v>594</v>
      </c>
    </row>
    <row r="214" spans="1:12" ht="20.100000000000001" customHeight="1" x14ac:dyDescent="0.15">
      <c r="A214" s="23" t="s">
        <v>271</v>
      </c>
      <c r="B214" s="23"/>
      <c r="C214" s="5" t="s">
        <v>373</v>
      </c>
      <c r="D214" s="5" t="s">
        <v>374</v>
      </c>
      <c r="E214" s="5" t="s">
        <v>375</v>
      </c>
      <c r="F214" s="5" t="s">
        <v>30</v>
      </c>
      <c r="G214" s="5" t="s">
        <v>376</v>
      </c>
      <c r="H214" s="5" t="s">
        <v>377</v>
      </c>
      <c r="I214" s="5" t="s">
        <v>378</v>
      </c>
      <c r="J214" s="5" t="s">
        <v>379</v>
      </c>
      <c r="K214" s="5" t="s">
        <v>380</v>
      </c>
      <c r="L214" s="5" t="s">
        <v>381</v>
      </c>
    </row>
    <row r="215" spans="1:12" ht="39.950000000000003" customHeight="1" x14ac:dyDescent="0.15">
      <c r="A215" s="24" t="s">
        <v>595</v>
      </c>
      <c r="B215" s="24"/>
      <c r="C215" s="5" t="s">
        <v>44</v>
      </c>
      <c r="D215" s="8">
        <v>160000</v>
      </c>
      <c r="E215" s="8">
        <v>2</v>
      </c>
      <c r="F215" s="8">
        <v>160000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</row>
    <row r="216" spans="1:12" ht="30" customHeight="1" x14ac:dyDescent="0.15">
      <c r="A216" s="31" t="s">
        <v>481</v>
      </c>
      <c r="B216" s="31"/>
      <c r="C216" s="5" t="s">
        <v>467</v>
      </c>
      <c r="D216" s="5" t="s">
        <v>53</v>
      </c>
      <c r="E216" s="8" t="s">
        <v>53</v>
      </c>
      <c r="F216" s="8">
        <f>SUM(F215:F215)</f>
        <v>160000</v>
      </c>
      <c r="G216" s="8" t="s">
        <v>53</v>
      </c>
      <c r="H216" s="8" t="s">
        <v>53</v>
      </c>
      <c r="I216" s="8">
        <f>SUM(I215:I215)</f>
        <v>0</v>
      </c>
      <c r="J216" s="8" t="s">
        <v>53</v>
      </c>
      <c r="K216" s="8" t="s">
        <v>53</v>
      </c>
      <c r="L216" s="8">
        <f>SUM(L215:L215)</f>
        <v>0</v>
      </c>
    </row>
    <row r="217" spans="1:12" ht="9.9499999999999993" customHeight="1" x14ac:dyDescent="0.15"/>
    <row r="218" spans="1:12" ht="45" customHeight="1" x14ac:dyDescent="0.15">
      <c r="A218" s="29" t="s">
        <v>596</v>
      </c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</row>
    <row r="219" spans="1:12" ht="9.9499999999999993" customHeight="1" x14ac:dyDescent="0.15"/>
    <row r="220" spans="1:12" ht="45" customHeight="1" x14ac:dyDescent="0.15">
      <c r="A220" s="23" t="s">
        <v>591</v>
      </c>
      <c r="B220" s="23"/>
      <c r="C220" s="23" t="s">
        <v>36</v>
      </c>
      <c r="D220" s="23" t="s">
        <v>365</v>
      </c>
      <c r="E220" s="23"/>
      <c r="F220" s="23"/>
      <c r="G220" s="23" t="s">
        <v>366</v>
      </c>
      <c r="H220" s="23"/>
      <c r="I220" s="23"/>
      <c r="J220" s="23" t="s">
        <v>367</v>
      </c>
      <c r="K220" s="23"/>
      <c r="L220" s="23"/>
    </row>
    <row r="221" spans="1:12" ht="45" customHeight="1" x14ac:dyDescent="0.15">
      <c r="A221" s="23"/>
      <c r="B221" s="30"/>
      <c r="C221" s="23"/>
      <c r="D221" s="5" t="s">
        <v>592</v>
      </c>
      <c r="E221" s="5" t="s">
        <v>593</v>
      </c>
      <c r="F221" s="5" t="s">
        <v>594</v>
      </c>
      <c r="G221" s="5" t="s">
        <v>592</v>
      </c>
      <c r="H221" s="5" t="s">
        <v>593</v>
      </c>
      <c r="I221" s="5" t="s">
        <v>594</v>
      </c>
      <c r="J221" s="5" t="s">
        <v>592</v>
      </c>
      <c r="K221" s="5" t="s">
        <v>593</v>
      </c>
      <c r="L221" s="5" t="s">
        <v>594</v>
      </c>
    </row>
    <row r="222" spans="1:12" ht="20.100000000000001" customHeight="1" x14ac:dyDescent="0.15">
      <c r="A222" s="23" t="s">
        <v>271</v>
      </c>
      <c r="B222" s="23"/>
      <c r="C222" s="5" t="s">
        <v>373</v>
      </c>
      <c r="D222" s="5" t="s">
        <v>374</v>
      </c>
      <c r="E222" s="5" t="s">
        <v>375</v>
      </c>
      <c r="F222" s="5" t="s">
        <v>30</v>
      </c>
      <c r="G222" s="5" t="s">
        <v>376</v>
      </c>
      <c r="H222" s="5" t="s">
        <v>377</v>
      </c>
      <c r="I222" s="5" t="s">
        <v>378</v>
      </c>
      <c r="J222" s="5" t="s">
        <v>379</v>
      </c>
      <c r="K222" s="5" t="s">
        <v>380</v>
      </c>
      <c r="L222" s="5" t="s">
        <v>381</v>
      </c>
    </row>
    <row r="223" spans="1:12" ht="20.100000000000001" customHeight="1" x14ac:dyDescent="0.15">
      <c r="A223" s="23" t="s">
        <v>53</v>
      </c>
      <c r="B223" s="23"/>
      <c r="C223" s="5" t="s">
        <v>53</v>
      </c>
      <c r="D223" s="5" t="s">
        <v>53</v>
      </c>
      <c r="E223" s="5" t="s">
        <v>53</v>
      </c>
      <c r="F223" s="5" t="s">
        <v>53</v>
      </c>
      <c r="G223" s="5" t="s">
        <v>53</v>
      </c>
      <c r="H223" s="5" t="s">
        <v>53</v>
      </c>
      <c r="I223" s="5" t="s">
        <v>53</v>
      </c>
      <c r="J223" s="5" t="s">
        <v>53</v>
      </c>
      <c r="K223" s="5" t="s">
        <v>53</v>
      </c>
      <c r="L223" s="5" t="s">
        <v>53</v>
      </c>
    </row>
    <row r="224" spans="1:12" ht="9.9499999999999993" customHeight="1" x14ac:dyDescent="0.15"/>
    <row r="225" spans="1:12" ht="45" customHeight="1" x14ac:dyDescent="0.15">
      <c r="A225" s="29" t="s">
        <v>597</v>
      </c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</row>
    <row r="226" spans="1:12" ht="9.9499999999999993" customHeight="1" x14ac:dyDescent="0.15"/>
    <row r="227" spans="1:12" ht="45" customHeight="1" x14ac:dyDescent="0.15">
      <c r="A227" s="23" t="s">
        <v>591</v>
      </c>
      <c r="B227" s="23"/>
      <c r="C227" s="23" t="s">
        <v>36</v>
      </c>
      <c r="D227" s="23" t="s">
        <v>365</v>
      </c>
      <c r="E227" s="23"/>
      <c r="F227" s="23"/>
      <c r="G227" s="23" t="s">
        <v>366</v>
      </c>
      <c r="H227" s="23"/>
      <c r="I227" s="23"/>
      <c r="J227" s="23" t="s">
        <v>367</v>
      </c>
      <c r="K227" s="23"/>
      <c r="L227" s="23"/>
    </row>
    <row r="228" spans="1:12" ht="45" customHeight="1" x14ac:dyDescent="0.15">
      <c r="A228" s="23"/>
      <c r="B228" s="30"/>
      <c r="C228" s="23"/>
      <c r="D228" s="5" t="s">
        <v>592</v>
      </c>
      <c r="E228" s="5" t="s">
        <v>593</v>
      </c>
      <c r="F228" s="5" t="s">
        <v>594</v>
      </c>
      <c r="G228" s="5" t="s">
        <v>592</v>
      </c>
      <c r="H228" s="5" t="s">
        <v>593</v>
      </c>
      <c r="I228" s="5" t="s">
        <v>594</v>
      </c>
      <c r="J228" s="5" t="s">
        <v>592</v>
      </c>
      <c r="K228" s="5" t="s">
        <v>593</v>
      </c>
      <c r="L228" s="5" t="s">
        <v>594</v>
      </c>
    </row>
    <row r="229" spans="1:12" ht="20.100000000000001" customHeight="1" x14ac:dyDescent="0.15">
      <c r="A229" s="23" t="s">
        <v>271</v>
      </c>
      <c r="B229" s="23"/>
      <c r="C229" s="5" t="s">
        <v>373</v>
      </c>
      <c r="D229" s="5" t="s">
        <v>374</v>
      </c>
      <c r="E229" s="5" t="s">
        <v>375</v>
      </c>
      <c r="F229" s="5" t="s">
        <v>30</v>
      </c>
      <c r="G229" s="5" t="s">
        <v>376</v>
      </c>
      <c r="H229" s="5" t="s">
        <v>377</v>
      </c>
      <c r="I229" s="5" t="s">
        <v>378</v>
      </c>
      <c r="J229" s="5" t="s">
        <v>379</v>
      </c>
      <c r="K229" s="5" t="s">
        <v>380</v>
      </c>
      <c r="L229" s="5" t="s">
        <v>381</v>
      </c>
    </row>
    <row r="230" spans="1:12" ht="20.100000000000001" customHeight="1" x14ac:dyDescent="0.15">
      <c r="A230" s="23" t="s">
        <v>53</v>
      </c>
      <c r="B230" s="23"/>
      <c r="C230" s="5" t="s">
        <v>53</v>
      </c>
      <c r="D230" s="5" t="s">
        <v>53</v>
      </c>
      <c r="E230" s="5" t="s">
        <v>53</v>
      </c>
      <c r="F230" s="5" t="s">
        <v>53</v>
      </c>
      <c r="G230" s="5" t="s">
        <v>53</v>
      </c>
      <c r="H230" s="5" t="s">
        <v>53</v>
      </c>
      <c r="I230" s="5" t="s">
        <v>53</v>
      </c>
      <c r="J230" s="5" t="s">
        <v>53</v>
      </c>
      <c r="K230" s="5" t="s">
        <v>53</v>
      </c>
      <c r="L230" s="5" t="s">
        <v>53</v>
      </c>
    </row>
    <row r="231" spans="1:12" ht="9.9499999999999993" customHeight="1" x14ac:dyDescent="0.15"/>
    <row r="232" spans="1:12" ht="45" customHeight="1" x14ac:dyDescent="0.15">
      <c r="A232" s="29" t="s">
        <v>598</v>
      </c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</row>
    <row r="233" spans="1:12" ht="9.9499999999999993" customHeight="1" x14ac:dyDescent="0.15"/>
    <row r="234" spans="1:12" ht="45" customHeight="1" x14ac:dyDescent="0.15">
      <c r="A234" s="23" t="s">
        <v>591</v>
      </c>
      <c r="B234" s="23"/>
      <c r="C234" s="23" t="s">
        <v>36</v>
      </c>
      <c r="D234" s="23" t="s">
        <v>365</v>
      </c>
      <c r="E234" s="23"/>
      <c r="F234" s="23"/>
      <c r="G234" s="23" t="s">
        <v>366</v>
      </c>
      <c r="H234" s="23"/>
      <c r="I234" s="23"/>
      <c r="J234" s="23" t="s">
        <v>367</v>
      </c>
      <c r="K234" s="23"/>
      <c r="L234" s="23"/>
    </row>
    <row r="235" spans="1:12" ht="45" customHeight="1" x14ac:dyDescent="0.15">
      <c r="A235" s="23"/>
      <c r="B235" s="30"/>
      <c r="C235" s="23"/>
      <c r="D235" s="5" t="s">
        <v>592</v>
      </c>
      <c r="E235" s="5" t="s">
        <v>593</v>
      </c>
      <c r="F235" s="5" t="s">
        <v>594</v>
      </c>
      <c r="G235" s="5" t="s">
        <v>592</v>
      </c>
      <c r="H235" s="5" t="s">
        <v>593</v>
      </c>
      <c r="I235" s="5" t="s">
        <v>594</v>
      </c>
      <c r="J235" s="5" t="s">
        <v>592</v>
      </c>
      <c r="K235" s="5" t="s">
        <v>593</v>
      </c>
      <c r="L235" s="5" t="s">
        <v>594</v>
      </c>
    </row>
    <row r="236" spans="1:12" ht="20.100000000000001" customHeight="1" x14ac:dyDescent="0.15">
      <c r="A236" s="23" t="s">
        <v>271</v>
      </c>
      <c r="B236" s="23"/>
      <c r="C236" s="5" t="s">
        <v>373</v>
      </c>
      <c r="D236" s="5" t="s">
        <v>374</v>
      </c>
      <c r="E236" s="5" t="s">
        <v>375</v>
      </c>
      <c r="F236" s="5" t="s">
        <v>30</v>
      </c>
      <c r="G236" s="5" t="s">
        <v>376</v>
      </c>
      <c r="H236" s="5" t="s">
        <v>377</v>
      </c>
      <c r="I236" s="5" t="s">
        <v>378</v>
      </c>
      <c r="J236" s="5" t="s">
        <v>379</v>
      </c>
      <c r="K236" s="5" t="s">
        <v>380</v>
      </c>
      <c r="L236" s="5" t="s">
        <v>381</v>
      </c>
    </row>
    <row r="237" spans="1:12" ht="20.100000000000001" customHeight="1" x14ac:dyDescent="0.15">
      <c r="A237" s="23" t="s">
        <v>53</v>
      </c>
      <c r="B237" s="23"/>
      <c r="C237" s="5" t="s">
        <v>53</v>
      </c>
      <c r="D237" s="5" t="s">
        <v>53</v>
      </c>
      <c r="E237" s="5" t="s">
        <v>53</v>
      </c>
      <c r="F237" s="5" t="s">
        <v>53</v>
      </c>
      <c r="G237" s="5" t="s">
        <v>53</v>
      </c>
      <c r="H237" s="5" t="s">
        <v>53</v>
      </c>
      <c r="I237" s="5" t="s">
        <v>53</v>
      </c>
      <c r="J237" s="5" t="s">
        <v>53</v>
      </c>
      <c r="K237" s="5" t="s">
        <v>53</v>
      </c>
      <c r="L237" s="5" t="s">
        <v>53</v>
      </c>
    </row>
    <row r="238" spans="1:12" ht="9.9499999999999993" customHeight="1" x14ac:dyDescent="0.15"/>
    <row r="239" spans="1:12" ht="45" customHeight="1" x14ac:dyDescent="0.15">
      <c r="A239" s="29" t="s">
        <v>599</v>
      </c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</row>
    <row r="240" spans="1:12" ht="9.9499999999999993" customHeight="1" x14ac:dyDescent="0.15"/>
    <row r="241" spans="1:12" ht="45" customHeight="1" x14ac:dyDescent="0.15">
      <c r="A241" s="23" t="s">
        <v>591</v>
      </c>
      <c r="B241" s="23"/>
      <c r="C241" s="23" t="s">
        <v>36</v>
      </c>
      <c r="D241" s="23" t="s">
        <v>365</v>
      </c>
      <c r="E241" s="23"/>
      <c r="F241" s="23"/>
      <c r="G241" s="23" t="s">
        <v>366</v>
      </c>
      <c r="H241" s="23"/>
      <c r="I241" s="23"/>
      <c r="J241" s="23" t="s">
        <v>367</v>
      </c>
      <c r="K241" s="23"/>
      <c r="L241" s="23"/>
    </row>
    <row r="242" spans="1:12" ht="45" customHeight="1" x14ac:dyDescent="0.15">
      <c r="A242" s="23"/>
      <c r="B242" s="30"/>
      <c r="C242" s="23"/>
      <c r="D242" s="5" t="s">
        <v>592</v>
      </c>
      <c r="E242" s="5" t="s">
        <v>593</v>
      </c>
      <c r="F242" s="5" t="s">
        <v>594</v>
      </c>
      <c r="G242" s="5" t="s">
        <v>592</v>
      </c>
      <c r="H242" s="5" t="s">
        <v>593</v>
      </c>
      <c r="I242" s="5" t="s">
        <v>594</v>
      </c>
      <c r="J242" s="5" t="s">
        <v>592</v>
      </c>
      <c r="K242" s="5" t="s">
        <v>593</v>
      </c>
      <c r="L242" s="5" t="s">
        <v>594</v>
      </c>
    </row>
    <row r="243" spans="1:12" ht="20.100000000000001" customHeight="1" x14ac:dyDescent="0.15">
      <c r="A243" s="23" t="s">
        <v>271</v>
      </c>
      <c r="B243" s="23"/>
      <c r="C243" s="5" t="s">
        <v>373</v>
      </c>
      <c r="D243" s="5" t="s">
        <v>374</v>
      </c>
      <c r="E243" s="5" t="s">
        <v>375</v>
      </c>
      <c r="F243" s="5" t="s">
        <v>30</v>
      </c>
      <c r="G243" s="5" t="s">
        <v>376</v>
      </c>
      <c r="H243" s="5" t="s">
        <v>377</v>
      </c>
      <c r="I243" s="5" t="s">
        <v>378</v>
      </c>
      <c r="J243" s="5" t="s">
        <v>379</v>
      </c>
      <c r="K243" s="5" t="s">
        <v>380</v>
      </c>
      <c r="L243" s="5" t="s">
        <v>381</v>
      </c>
    </row>
    <row r="244" spans="1:12" ht="20.100000000000001" customHeight="1" x14ac:dyDescent="0.15">
      <c r="A244" s="23" t="s">
        <v>53</v>
      </c>
      <c r="B244" s="23"/>
      <c r="C244" s="5" t="s">
        <v>53</v>
      </c>
      <c r="D244" s="5" t="s">
        <v>53</v>
      </c>
      <c r="E244" s="5" t="s">
        <v>53</v>
      </c>
      <c r="F244" s="5" t="s">
        <v>53</v>
      </c>
      <c r="G244" s="5" t="s">
        <v>53</v>
      </c>
      <c r="H244" s="5" t="s">
        <v>53</v>
      </c>
      <c r="I244" s="5" t="s">
        <v>53</v>
      </c>
      <c r="J244" s="5" t="s">
        <v>53</v>
      </c>
      <c r="K244" s="5" t="s">
        <v>53</v>
      </c>
      <c r="L244" s="5" t="s">
        <v>53</v>
      </c>
    </row>
    <row r="245" spans="1:12" ht="9.9499999999999993" customHeight="1" x14ac:dyDescent="0.15"/>
    <row r="246" spans="1:12" ht="45" customHeight="1" x14ac:dyDescent="0.15">
      <c r="A246" s="29" t="s">
        <v>600</v>
      </c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</row>
    <row r="247" spans="1:12" ht="9.9499999999999993" customHeight="1" x14ac:dyDescent="0.15"/>
    <row r="248" spans="1:12" ht="45" customHeight="1" x14ac:dyDescent="0.15">
      <c r="A248" s="23" t="s">
        <v>591</v>
      </c>
      <c r="B248" s="23"/>
      <c r="C248" s="23" t="s">
        <v>601</v>
      </c>
      <c r="D248" s="23" t="s">
        <v>36</v>
      </c>
      <c r="E248" s="23" t="s">
        <v>39</v>
      </c>
      <c r="F248" s="23"/>
      <c r="G248" s="23"/>
    </row>
    <row r="249" spans="1:12" ht="45" customHeight="1" x14ac:dyDescent="0.15">
      <c r="A249" s="23"/>
      <c r="B249" s="30"/>
      <c r="C249" s="23"/>
      <c r="D249" s="23"/>
      <c r="E249" s="5" t="s">
        <v>365</v>
      </c>
      <c r="F249" s="5" t="s">
        <v>366</v>
      </c>
      <c r="G249" s="5" t="s">
        <v>367</v>
      </c>
    </row>
    <row r="250" spans="1:12" ht="20.100000000000001" customHeight="1" x14ac:dyDescent="0.15">
      <c r="A250" s="23" t="s">
        <v>271</v>
      </c>
      <c r="B250" s="23"/>
      <c r="C250" s="5" t="s">
        <v>373</v>
      </c>
      <c r="D250" s="5" t="s">
        <v>374</v>
      </c>
      <c r="E250" s="5" t="s">
        <v>375</v>
      </c>
      <c r="F250" s="5" t="s">
        <v>30</v>
      </c>
      <c r="G250" s="5" t="s">
        <v>376</v>
      </c>
    </row>
    <row r="251" spans="1:12" ht="20.100000000000001" customHeight="1" x14ac:dyDescent="0.15">
      <c r="A251" s="24" t="s">
        <v>602</v>
      </c>
      <c r="B251" s="24"/>
      <c r="C251" s="5" t="s">
        <v>603</v>
      </c>
      <c r="D251" s="5" t="s">
        <v>44</v>
      </c>
      <c r="E251" s="8">
        <v>46087856.890000001</v>
      </c>
      <c r="F251" s="8">
        <v>45196351.07</v>
      </c>
      <c r="G251" s="8">
        <v>45196351.07</v>
      </c>
    </row>
    <row r="252" spans="1:12" ht="39.950000000000003" customHeight="1" x14ac:dyDescent="0.15">
      <c r="A252" s="24" t="s">
        <v>604</v>
      </c>
      <c r="B252" s="24"/>
      <c r="C252" s="5" t="s">
        <v>605</v>
      </c>
      <c r="D252" s="5" t="s">
        <v>47</v>
      </c>
      <c r="E252" s="8">
        <v>160000</v>
      </c>
      <c r="F252" s="8">
        <v>0</v>
      </c>
      <c r="G252" s="8">
        <v>0</v>
      </c>
    </row>
    <row r="253" spans="1:12" ht="9.9499999999999993" customHeight="1" x14ac:dyDescent="0.15"/>
    <row r="254" spans="1:12" ht="45" customHeight="1" x14ac:dyDescent="0.15">
      <c r="A254" s="29" t="s">
        <v>606</v>
      </c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</row>
    <row r="255" spans="1:12" ht="9.9499999999999993" customHeight="1" x14ac:dyDescent="0.15"/>
    <row r="256" spans="1:12" ht="45" customHeight="1" x14ac:dyDescent="0.15">
      <c r="A256" s="23" t="s">
        <v>35</v>
      </c>
      <c r="B256" s="23"/>
      <c r="C256" s="23" t="s">
        <v>36</v>
      </c>
      <c r="D256" s="23" t="s">
        <v>39</v>
      </c>
      <c r="E256" s="23"/>
      <c r="F256" s="23"/>
    </row>
    <row r="257" spans="1:6" ht="45" customHeight="1" x14ac:dyDescent="0.15">
      <c r="A257" s="23"/>
      <c r="B257" s="30"/>
      <c r="C257" s="23"/>
      <c r="D257" s="5" t="s">
        <v>365</v>
      </c>
      <c r="E257" s="5" t="s">
        <v>366</v>
      </c>
      <c r="F257" s="5" t="s">
        <v>367</v>
      </c>
    </row>
    <row r="258" spans="1:6" ht="20.100000000000001" customHeight="1" x14ac:dyDescent="0.15">
      <c r="A258" s="23" t="s">
        <v>271</v>
      </c>
      <c r="B258" s="23"/>
      <c r="C258" s="5" t="s">
        <v>373</v>
      </c>
      <c r="D258" s="5" t="s">
        <v>374</v>
      </c>
      <c r="E258" s="5" t="s">
        <v>375</v>
      </c>
      <c r="F258" s="5" t="s">
        <v>30</v>
      </c>
    </row>
    <row r="259" spans="1:6" ht="20.100000000000001" customHeight="1" x14ac:dyDescent="0.15">
      <c r="A259" s="24" t="s">
        <v>607</v>
      </c>
      <c r="B259" s="24"/>
      <c r="C259" s="5" t="s">
        <v>44</v>
      </c>
      <c r="D259" s="8">
        <v>3604000</v>
      </c>
      <c r="E259" s="8">
        <v>1980000</v>
      </c>
      <c r="F259" s="8">
        <v>1980000</v>
      </c>
    </row>
    <row r="260" spans="1:6" ht="20.100000000000001" customHeight="1" x14ac:dyDescent="0.15">
      <c r="A260" s="24" t="s">
        <v>608</v>
      </c>
      <c r="B260" s="24"/>
      <c r="C260" s="5" t="s">
        <v>47</v>
      </c>
      <c r="D260" s="8">
        <v>385000</v>
      </c>
      <c r="E260" s="8">
        <v>300000</v>
      </c>
      <c r="F260" s="8">
        <v>300000</v>
      </c>
    </row>
    <row r="261" spans="1:6" ht="20.100000000000001" customHeight="1" x14ac:dyDescent="0.15">
      <c r="A261" s="24" t="s">
        <v>609</v>
      </c>
      <c r="B261" s="24"/>
      <c r="C261" s="5" t="s">
        <v>472</v>
      </c>
      <c r="D261" s="8">
        <v>42258856.890000001</v>
      </c>
      <c r="E261" s="8">
        <v>42916351.07</v>
      </c>
      <c r="F261" s="8">
        <v>42916351.07</v>
      </c>
    </row>
  </sheetData>
  <sheetProtection password="8C0A" sheet="1" objects="1" scenarios="1"/>
  <mergeCells count="270">
    <mergeCell ref="A258:B258"/>
    <mergeCell ref="A259:B259"/>
    <mergeCell ref="A260:B260"/>
    <mergeCell ref="A261:B261"/>
    <mergeCell ref="A250:B250"/>
    <mergeCell ref="A251:B251"/>
    <mergeCell ref="A252:B252"/>
    <mergeCell ref="A254:L254"/>
    <mergeCell ref="A256:B257"/>
    <mergeCell ref="C256:C257"/>
    <mergeCell ref="D256:F256"/>
    <mergeCell ref="A243:B243"/>
    <mergeCell ref="A244:B244"/>
    <mergeCell ref="A246:L246"/>
    <mergeCell ref="A248:B249"/>
    <mergeCell ref="C248:C249"/>
    <mergeCell ref="D248:D249"/>
    <mergeCell ref="E248:G248"/>
    <mergeCell ref="A236:B236"/>
    <mergeCell ref="A237:B237"/>
    <mergeCell ref="A239:L239"/>
    <mergeCell ref="A241:B242"/>
    <mergeCell ref="C241:C242"/>
    <mergeCell ref="D241:F241"/>
    <mergeCell ref="G241:I241"/>
    <mergeCell ref="J241:L241"/>
    <mergeCell ref="A229:B229"/>
    <mergeCell ref="A230:B230"/>
    <mergeCell ref="A232:L232"/>
    <mergeCell ref="A234:B235"/>
    <mergeCell ref="C234:C235"/>
    <mergeCell ref="D234:F234"/>
    <mergeCell ref="G234:I234"/>
    <mergeCell ref="J234:L234"/>
    <mergeCell ref="A222:B222"/>
    <mergeCell ref="A223:B223"/>
    <mergeCell ref="A225:L225"/>
    <mergeCell ref="A227:B228"/>
    <mergeCell ref="C227:C228"/>
    <mergeCell ref="D227:F227"/>
    <mergeCell ref="G227:I227"/>
    <mergeCell ref="J227:L227"/>
    <mergeCell ref="A214:B214"/>
    <mergeCell ref="A215:B215"/>
    <mergeCell ref="A216:B216"/>
    <mergeCell ref="A218:L218"/>
    <mergeCell ref="A220:B221"/>
    <mergeCell ref="C220:C221"/>
    <mergeCell ref="D220:F220"/>
    <mergeCell ref="G220:I220"/>
    <mergeCell ref="J220:L220"/>
    <mergeCell ref="A210:L210"/>
    <mergeCell ref="A212:B213"/>
    <mergeCell ref="C212:C213"/>
    <mergeCell ref="D212:F212"/>
    <mergeCell ref="G212:I212"/>
    <mergeCell ref="J212:L212"/>
    <mergeCell ref="B204:C204"/>
    <mergeCell ref="B205:C205"/>
    <mergeCell ref="B206:C206"/>
    <mergeCell ref="B207:C207"/>
    <mergeCell ref="A208:C208"/>
    <mergeCell ref="B199:C199"/>
    <mergeCell ref="B200:C200"/>
    <mergeCell ref="B201:C201"/>
    <mergeCell ref="B202:C202"/>
    <mergeCell ref="B203:C203"/>
    <mergeCell ref="B194:C194"/>
    <mergeCell ref="B195:C195"/>
    <mergeCell ref="B196:C196"/>
    <mergeCell ref="B197:C197"/>
    <mergeCell ref="B198:C198"/>
    <mergeCell ref="B189:C189"/>
    <mergeCell ref="B190:C190"/>
    <mergeCell ref="B191:C191"/>
    <mergeCell ref="B192:C192"/>
    <mergeCell ref="B193:C193"/>
    <mergeCell ref="B184:C184"/>
    <mergeCell ref="B185:C185"/>
    <mergeCell ref="B186:C186"/>
    <mergeCell ref="B187:C187"/>
    <mergeCell ref="B188:C188"/>
    <mergeCell ref="B179:C179"/>
    <mergeCell ref="B180:C180"/>
    <mergeCell ref="B181:C181"/>
    <mergeCell ref="B182:C182"/>
    <mergeCell ref="B183:C183"/>
    <mergeCell ref="B174:C174"/>
    <mergeCell ref="B175:C175"/>
    <mergeCell ref="B176:C176"/>
    <mergeCell ref="B177:C177"/>
    <mergeCell ref="B178:C178"/>
    <mergeCell ref="B169:C169"/>
    <mergeCell ref="B170:C170"/>
    <mergeCell ref="B171:C171"/>
    <mergeCell ref="B172:C172"/>
    <mergeCell ref="B173:C173"/>
    <mergeCell ref="B164:C164"/>
    <mergeCell ref="B165:C165"/>
    <mergeCell ref="B166:C166"/>
    <mergeCell ref="B167:C167"/>
    <mergeCell ref="B168:C168"/>
    <mergeCell ref="B159:C159"/>
    <mergeCell ref="B160:C160"/>
    <mergeCell ref="B161:C161"/>
    <mergeCell ref="B162:C162"/>
    <mergeCell ref="B163:C163"/>
    <mergeCell ref="A153:L153"/>
    <mergeCell ref="A155:A158"/>
    <mergeCell ref="B155:C158"/>
    <mergeCell ref="D155:D158"/>
    <mergeCell ref="E155:E158"/>
    <mergeCell ref="F155:I155"/>
    <mergeCell ref="J155:J158"/>
    <mergeCell ref="F156:F158"/>
    <mergeCell ref="G156:I156"/>
    <mergeCell ref="G157:G158"/>
    <mergeCell ref="H157:I157"/>
    <mergeCell ref="B147:C147"/>
    <mergeCell ref="B148:C148"/>
    <mergeCell ref="B149:C149"/>
    <mergeCell ref="B150:C150"/>
    <mergeCell ref="A151:C151"/>
    <mergeCell ref="B142:C142"/>
    <mergeCell ref="B143:C143"/>
    <mergeCell ref="B144:C144"/>
    <mergeCell ref="B145:C145"/>
    <mergeCell ref="B146:C146"/>
    <mergeCell ref="B137:C137"/>
    <mergeCell ref="B138:C138"/>
    <mergeCell ref="B139:C139"/>
    <mergeCell ref="B140:C140"/>
    <mergeCell ref="B141:C141"/>
    <mergeCell ref="B132:C132"/>
    <mergeCell ref="B133:C133"/>
    <mergeCell ref="B134:C134"/>
    <mergeCell ref="B135:C135"/>
    <mergeCell ref="B136:C136"/>
    <mergeCell ref="B127:C127"/>
    <mergeCell ref="B128:C128"/>
    <mergeCell ref="B129:C129"/>
    <mergeCell ref="B130:C130"/>
    <mergeCell ref="B131:C131"/>
    <mergeCell ref="B122:C122"/>
    <mergeCell ref="B123:C123"/>
    <mergeCell ref="B124:C124"/>
    <mergeCell ref="B125:C125"/>
    <mergeCell ref="B126:C126"/>
    <mergeCell ref="B117:C117"/>
    <mergeCell ref="B118:C118"/>
    <mergeCell ref="B119:C119"/>
    <mergeCell ref="B120:C120"/>
    <mergeCell ref="B121:C121"/>
    <mergeCell ref="B112:C112"/>
    <mergeCell ref="B113:C113"/>
    <mergeCell ref="B114:C114"/>
    <mergeCell ref="B115:C115"/>
    <mergeCell ref="B116:C116"/>
    <mergeCell ref="B107:C107"/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06:C106"/>
    <mergeCell ref="A96:L96"/>
    <mergeCell ref="A98:A101"/>
    <mergeCell ref="B98:C101"/>
    <mergeCell ref="D98:D101"/>
    <mergeCell ref="E98:E101"/>
    <mergeCell ref="F98:I98"/>
    <mergeCell ref="J98:J101"/>
    <mergeCell ref="F99:F101"/>
    <mergeCell ref="G99:I99"/>
    <mergeCell ref="G100:G101"/>
    <mergeCell ref="H100:I100"/>
    <mergeCell ref="B90:C90"/>
    <mergeCell ref="B91:C91"/>
    <mergeCell ref="B92:C92"/>
    <mergeCell ref="B93:C93"/>
    <mergeCell ref="A94:C94"/>
    <mergeCell ref="B85:C85"/>
    <mergeCell ref="B86:C86"/>
    <mergeCell ref="B87:C87"/>
    <mergeCell ref="B88:C88"/>
    <mergeCell ref="B89:C89"/>
    <mergeCell ref="B80:C80"/>
    <mergeCell ref="B81:C81"/>
    <mergeCell ref="B82:C82"/>
    <mergeCell ref="B83:C83"/>
    <mergeCell ref="B84:C84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A39:L39"/>
    <mergeCell ref="A41:A44"/>
    <mergeCell ref="B41:C44"/>
    <mergeCell ref="D41:D44"/>
    <mergeCell ref="E41:E44"/>
    <mergeCell ref="F41:I41"/>
    <mergeCell ref="J41:J44"/>
    <mergeCell ref="F42:F44"/>
    <mergeCell ref="G42:I42"/>
    <mergeCell ref="G43:G44"/>
    <mergeCell ref="H43:I43"/>
    <mergeCell ref="A32:B32"/>
    <mergeCell ref="A33:B33"/>
    <mergeCell ref="A34:B34"/>
    <mergeCell ref="A35:B35"/>
    <mergeCell ref="A37:L37"/>
    <mergeCell ref="A27:B27"/>
    <mergeCell ref="A28:B28"/>
    <mergeCell ref="A29:B29"/>
    <mergeCell ref="A30:B30"/>
    <mergeCell ref="A31:B31"/>
    <mergeCell ref="A21:B21"/>
    <mergeCell ref="A23:L23"/>
    <mergeCell ref="A25:B26"/>
    <mergeCell ref="C25:C26"/>
    <mergeCell ref="D25:F25"/>
    <mergeCell ref="A16:B16"/>
    <mergeCell ref="A17:B17"/>
    <mergeCell ref="A18:B18"/>
    <mergeCell ref="A19:B19"/>
    <mergeCell ref="A20:B20"/>
    <mergeCell ref="A11:L11"/>
    <mergeCell ref="A13:B14"/>
    <mergeCell ref="C13:C14"/>
    <mergeCell ref="D13:F13"/>
    <mergeCell ref="A15:B15"/>
    <mergeCell ref="A2:L2"/>
    <mergeCell ref="A4:J4"/>
    <mergeCell ref="B7:J7"/>
    <mergeCell ref="B8:J8"/>
    <mergeCell ref="B9:J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&amp;R&amp;L&amp;"Verdana,Полужирный"&amp;K000000&amp;R&amp;"Verdana,Полужирный"&amp;K00-014Подготовлено в ЭС РАМЗЭС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7"/>
  <sheetViews>
    <sheetView workbookViewId="0"/>
  </sheetViews>
  <sheetFormatPr defaultRowHeight="10.5" x14ac:dyDescent="0.15"/>
  <cols>
    <col min="1" max="2" width="22.85546875" customWidth="1"/>
    <col min="3" max="15" width="17.140625" customWidth="1"/>
  </cols>
  <sheetData>
    <row r="1" spans="1:15" ht="9.9499999999999993" customHeight="1" x14ac:dyDescent="0.15"/>
    <row r="2" spans="1:15" ht="45" customHeight="1" x14ac:dyDescent="0.15">
      <c r="A2" s="16" t="s">
        <v>610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30" customHeight="1" x14ac:dyDescent="0.15">
      <c r="O3" s="5" t="s">
        <v>444</v>
      </c>
    </row>
    <row r="4" spans="1:15" ht="30" customHeight="1" x14ac:dyDescent="0.15">
      <c r="A4" s="21" t="s">
        <v>445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12" t="s">
        <v>19</v>
      </c>
      <c r="O4" s="5" t="s">
        <v>20</v>
      </c>
    </row>
    <row r="5" spans="1:15" ht="30" customHeight="1" x14ac:dyDescent="0.15">
      <c r="N5" s="12" t="s">
        <v>446</v>
      </c>
      <c r="O5" s="5" t="s">
        <v>447</v>
      </c>
    </row>
    <row r="6" spans="1:15" ht="30" customHeight="1" x14ac:dyDescent="0.15">
      <c r="N6" s="12" t="s">
        <v>448</v>
      </c>
      <c r="O6" s="5" t="s">
        <v>449</v>
      </c>
    </row>
    <row r="7" spans="1:15" ht="39.950000000000003" customHeight="1" x14ac:dyDescent="0.15">
      <c r="A7" s="3" t="s">
        <v>450</v>
      </c>
      <c r="B7" s="28" t="s">
        <v>18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12" t="s">
        <v>451</v>
      </c>
      <c r="O7" s="5" t="s">
        <v>452</v>
      </c>
    </row>
    <row r="8" spans="1:15" ht="30" customHeight="1" x14ac:dyDescent="0.15">
      <c r="A8" s="3" t="s">
        <v>453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12"/>
      <c r="O8" s="5"/>
    </row>
    <row r="9" spans="1:15" ht="30" customHeight="1" x14ac:dyDescent="0.15">
      <c r="A9" s="3" t="s">
        <v>31</v>
      </c>
      <c r="B9" s="26" t="s">
        <v>454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12" t="s">
        <v>32</v>
      </c>
      <c r="O9" s="5" t="s">
        <v>33</v>
      </c>
    </row>
    <row r="10" spans="1:15" ht="9.9499999999999993" customHeight="1" x14ac:dyDescent="0.15"/>
    <row r="11" spans="1:15" ht="45" customHeight="1" x14ac:dyDescent="0.15">
      <c r="A11" s="29" t="s">
        <v>611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9.9499999999999993" customHeight="1" x14ac:dyDescent="0.15"/>
    <row r="13" spans="1:15" ht="45" customHeight="1" x14ac:dyDescent="0.15">
      <c r="A13" s="23" t="s">
        <v>35</v>
      </c>
      <c r="B13" s="23"/>
      <c r="C13" s="23" t="s">
        <v>36</v>
      </c>
      <c r="D13" s="23" t="s">
        <v>39</v>
      </c>
      <c r="E13" s="23"/>
      <c r="F13" s="23"/>
    </row>
    <row r="14" spans="1:15" ht="45" customHeight="1" x14ac:dyDescent="0.15">
      <c r="A14" s="23"/>
      <c r="B14" s="30"/>
      <c r="C14" s="23"/>
      <c r="D14" s="5" t="s">
        <v>365</v>
      </c>
      <c r="E14" s="5" t="s">
        <v>366</v>
      </c>
      <c r="F14" s="5" t="s">
        <v>367</v>
      </c>
    </row>
    <row r="15" spans="1:15" ht="20.100000000000001" customHeight="1" x14ac:dyDescent="0.15">
      <c r="A15" s="23" t="s">
        <v>271</v>
      </c>
      <c r="B15" s="23"/>
      <c r="C15" s="5" t="s">
        <v>373</v>
      </c>
      <c r="D15" s="5" t="s">
        <v>374</v>
      </c>
      <c r="E15" s="5" t="s">
        <v>375</v>
      </c>
      <c r="F15" s="5" t="s">
        <v>30</v>
      </c>
    </row>
    <row r="16" spans="1:15" ht="39.950000000000003" customHeight="1" x14ac:dyDescent="0.15">
      <c r="A16" s="24" t="s">
        <v>456</v>
      </c>
      <c r="B16" s="24"/>
      <c r="C16" s="5" t="s">
        <v>457</v>
      </c>
      <c r="D16" s="8">
        <v>0</v>
      </c>
      <c r="E16" s="8">
        <v>0</v>
      </c>
      <c r="F16" s="8">
        <v>0</v>
      </c>
    </row>
    <row r="17" spans="1:15" ht="39.950000000000003" customHeight="1" x14ac:dyDescent="0.15">
      <c r="A17" s="24" t="s">
        <v>458</v>
      </c>
      <c r="B17" s="24"/>
      <c r="C17" s="5" t="s">
        <v>459</v>
      </c>
      <c r="D17" s="8">
        <v>0</v>
      </c>
      <c r="E17" s="8">
        <v>0</v>
      </c>
      <c r="F17" s="8">
        <v>0</v>
      </c>
    </row>
    <row r="18" spans="1:15" ht="60" customHeight="1" x14ac:dyDescent="0.15">
      <c r="A18" s="24" t="s">
        <v>612</v>
      </c>
      <c r="B18" s="24"/>
      <c r="C18" s="5" t="s">
        <v>461</v>
      </c>
      <c r="D18" s="8">
        <v>26000</v>
      </c>
      <c r="E18" s="8">
        <v>0</v>
      </c>
      <c r="F18" s="8">
        <v>0</v>
      </c>
    </row>
    <row r="19" spans="1:15" ht="39.950000000000003" customHeight="1" x14ac:dyDescent="0.15">
      <c r="A19" s="24" t="s">
        <v>462</v>
      </c>
      <c r="B19" s="24"/>
      <c r="C19" s="5" t="s">
        <v>463</v>
      </c>
      <c r="D19" s="8">
        <v>0</v>
      </c>
      <c r="E19" s="8">
        <v>0</v>
      </c>
      <c r="F19" s="8">
        <v>0</v>
      </c>
    </row>
    <row r="20" spans="1:15" ht="39.950000000000003" customHeight="1" x14ac:dyDescent="0.15">
      <c r="A20" s="24" t="s">
        <v>464</v>
      </c>
      <c r="B20" s="24"/>
      <c r="C20" s="5" t="s">
        <v>465</v>
      </c>
      <c r="D20" s="8">
        <v>0</v>
      </c>
      <c r="E20" s="8">
        <v>0</v>
      </c>
      <c r="F20" s="8">
        <v>0</v>
      </c>
    </row>
    <row r="21" spans="1:15" ht="50.1" customHeight="1" x14ac:dyDescent="0.15">
      <c r="A21" s="24" t="s">
        <v>613</v>
      </c>
      <c r="B21" s="24"/>
      <c r="C21" s="5" t="s">
        <v>467</v>
      </c>
      <c r="D21" s="8">
        <f>D16-D17+D18-D19+D20</f>
        <v>26000</v>
      </c>
      <c r="E21" s="8">
        <f>E16-E17+E18-E19+E20</f>
        <v>0</v>
      </c>
      <c r="F21" s="8">
        <f>F16-F17+F18-F19+F20</f>
        <v>0</v>
      </c>
    </row>
    <row r="22" spans="1:15" ht="9.9499999999999993" customHeight="1" x14ac:dyDescent="0.15"/>
    <row r="23" spans="1:15" ht="45" customHeight="1" x14ac:dyDescent="0.15">
      <c r="A23" s="29" t="s">
        <v>614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ht="9.9499999999999993" customHeight="1" x14ac:dyDescent="0.15"/>
    <row r="25" spans="1:15" ht="45" customHeight="1" x14ac:dyDescent="0.15">
      <c r="A25" s="23" t="s">
        <v>35</v>
      </c>
      <c r="B25" s="23"/>
      <c r="C25" s="23" t="s">
        <v>36</v>
      </c>
      <c r="D25" s="23" t="s">
        <v>39</v>
      </c>
      <c r="E25" s="23"/>
      <c r="F25" s="23"/>
    </row>
    <row r="26" spans="1:15" ht="45" customHeight="1" x14ac:dyDescent="0.15">
      <c r="A26" s="23"/>
      <c r="B26" s="30"/>
      <c r="C26" s="23"/>
      <c r="D26" s="5" t="s">
        <v>365</v>
      </c>
      <c r="E26" s="5" t="s">
        <v>366</v>
      </c>
      <c r="F26" s="5" t="s">
        <v>367</v>
      </c>
    </row>
    <row r="27" spans="1:15" ht="20.100000000000001" customHeight="1" x14ac:dyDescent="0.15">
      <c r="A27" s="23" t="s">
        <v>271</v>
      </c>
      <c r="B27" s="23"/>
      <c r="C27" s="5" t="s">
        <v>373</v>
      </c>
      <c r="D27" s="5" t="s">
        <v>374</v>
      </c>
      <c r="E27" s="5" t="s">
        <v>375</v>
      </c>
      <c r="F27" s="5" t="s">
        <v>30</v>
      </c>
    </row>
    <row r="28" spans="1:15" ht="80.099999999999994" customHeight="1" x14ac:dyDescent="0.15">
      <c r="A28" s="24" t="s">
        <v>615</v>
      </c>
      <c r="B28" s="24"/>
      <c r="C28" s="5" t="s">
        <v>457</v>
      </c>
      <c r="D28" s="8">
        <v>20000</v>
      </c>
      <c r="E28" s="8">
        <v>0</v>
      </c>
      <c r="F28" s="8">
        <v>0</v>
      </c>
    </row>
    <row r="29" spans="1:15" ht="60" customHeight="1" x14ac:dyDescent="0.15">
      <c r="A29" s="24" t="s">
        <v>616</v>
      </c>
      <c r="B29" s="24"/>
      <c r="C29" s="5" t="s">
        <v>617</v>
      </c>
      <c r="D29" s="8">
        <v>10000</v>
      </c>
      <c r="E29" s="8">
        <v>0</v>
      </c>
      <c r="F29" s="8">
        <v>0</v>
      </c>
    </row>
    <row r="30" spans="1:15" ht="60" customHeight="1" x14ac:dyDescent="0.15">
      <c r="A30" s="24" t="s">
        <v>618</v>
      </c>
      <c r="B30" s="24"/>
      <c r="C30" s="5" t="s">
        <v>619</v>
      </c>
      <c r="D30" s="8">
        <v>0</v>
      </c>
      <c r="E30" s="8">
        <v>0</v>
      </c>
      <c r="F30" s="8">
        <v>0</v>
      </c>
    </row>
    <row r="31" spans="1:15" ht="60" customHeight="1" x14ac:dyDescent="0.15">
      <c r="A31" s="24" t="s">
        <v>620</v>
      </c>
      <c r="B31" s="24"/>
      <c r="C31" s="5" t="s">
        <v>621</v>
      </c>
      <c r="D31" s="8">
        <v>10000</v>
      </c>
      <c r="E31" s="8">
        <v>0</v>
      </c>
      <c r="F31" s="8">
        <v>0</v>
      </c>
    </row>
    <row r="32" spans="1:15" ht="80.099999999999994" customHeight="1" x14ac:dyDescent="0.15">
      <c r="A32" s="24" t="s">
        <v>622</v>
      </c>
      <c r="B32" s="24"/>
      <c r="C32" s="5" t="s">
        <v>459</v>
      </c>
      <c r="D32" s="8">
        <v>0</v>
      </c>
      <c r="E32" s="8">
        <v>0</v>
      </c>
      <c r="F32" s="8">
        <v>0</v>
      </c>
    </row>
    <row r="33" spans="1:15" ht="80.099999999999994" customHeight="1" x14ac:dyDescent="0.15">
      <c r="A33" s="24" t="s">
        <v>623</v>
      </c>
      <c r="B33" s="24"/>
      <c r="C33" s="5" t="s">
        <v>624</v>
      </c>
      <c r="D33" s="8">
        <v>0</v>
      </c>
      <c r="E33" s="8">
        <v>0</v>
      </c>
      <c r="F33" s="8">
        <v>0</v>
      </c>
    </row>
    <row r="34" spans="1:15" ht="80.099999999999994" customHeight="1" x14ac:dyDescent="0.15">
      <c r="A34" s="24" t="s">
        <v>625</v>
      </c>
      <c r="B34" s="24"/>
      <c r="C34" s="5" t="s">
        <v>626</v>
      </c>
      <c r="D34" s="8">
        <v>0</v>
      </c>
      <c r="E34" s="8">
        <v>0</v>
      </c>
      <c r="F34" s="8">
        <v>0</v>
      </c>
    </row>
    <row r="35" spans="1:15" ht="60" customHeight="1" x14ac:dyDescent="0.15">
      <c r="A35" s="24" t="s">
        <v>627</v>
      </c>
      <c r="B35" s="24"/>
      <c r="C35" s="5" t="s">
        <v>628</v>
      </c>
      <c r="D35" s="8">
        <v>0</v>
      </c>
      <c r="E35" s="8">
        <v>0</v>
      </c>
      <c r="F35" s="8">
        <v>0</v>
      </c>
    </row>
    <row r="36" spans="1:15" ht="80.099999999999994" customHeight="1" x14ac:dyDescent="0.15">
      <c r="A36" s="24" t="s">
        <v>629</v>
      </c>
      <c r="B36" s="24"/>
      <c r="C36" s="5" t="s">
        <v>630</v>
      </c>
      <c r="D36" s="8">
        <v>0</v>
      </c>
      <c r="E36" s="8">
        <v>0</v>
      </c>
      <c r="F36" s="8">
        <v>0</v>
      </c>
    </row>
    <row r="37" spans="1:15" ht="99.95" customHeight="1" x14ac:dyDescent="0.15">
      <c r="A37" s="24" t="s">
        <v>631</v>
      </c>
      <c r="B37" s="24"/>
      <c r="C37" s="5" t="s">
        <v>632</v>
      </c>
      <c r="D37" s="8">
        <v>0</v>
      </c>
      <c r="E37" s="8">
        <v>0</v>
      </c>
      <c r="F37" s="8">
        <v>0</v>
      </c>
    </row>
    <row r="38" spans="1:15" ht="99.95" customHeight="1" x14ac:dyDescent="0.15">
      <c r="A38" s="24" t="s">
        <v>633</v>
      </c>
      <c r="B38" s="24"/>
      <c r="C38" s="5" t="s">
        <v>634</v>
      </c>
      <c r="D38" s="8">
        <v>0</v>
      </c>
      <c r="E38" s="8">
        <v>0</v>
      </c>
      <c r="F38" s="8">
        <v>0</v>
      </c>
    </row>
    <row r="39" spans="1:15" ht="60" customHeight="1" x14ac:dyDescent="0.15">
      <c r="A39" s="24" t="s">
        <v>635</v>
      </c>
      <c r="B39" s="24"/>
      <c r="C39" s="5" t="s">
        <v>636</v>
      </c>
      <c r="D39" s="8">
        <v>0</v>
      </c>
      <c r="E39" s="8">
        <v>0</v>
      </c>
      <c r="F39" s="8">
        <v>0</v>
      </c>
    </row>
    <row r="40" spans="1:15" ht="39.950000000000003" customHeight="1" x14ac:dyDescent="0.15">
      <c r="A40" s="24" t="s">
        <v>637</v>
      </c>
      <c r="B40" s="24"/>
      <c r="C40" s="5" t="s">
        <v>461</v>
      </c>
      <c r="D40" s="8">
        <v>0</v>
      </c>
      <c r="E40" s="8">
        <v>0</v>
      </c>
      <c r="F40" s="8">
        <v>0</v>
      </c>
    </row>
    <row r="41" spans="1:15" ht="120" customHeight="1" x14ac:dyDescent="0.15">
      <c r="A41" s="24" t="s">
        <v>638</v>
      </c>
      <c r="B41" s="24"/>
      <c r="C41" s="5" t="s">
        <v>463</v>
      </c>
      <c r="D41" s="8">
        <v>0</v>
      </c>
      <c r="E41" s="8">
        <v>0</v>
      </c>
      <c r="F41" s="8">
        <v>0</v>
      </c>
    </row>
    <row r="42" spans="1:15" ht="120" customHeight="1" x14ac:dyDescent="0.15">
      <c r="A42" s="24" t="s">
        <v>639</v>
      </c>
      <c r="B42" s="24"/>
      <c r="C42" s="5" t="s">
        <v>465</v>
      </c>
      <c r="D42" s="8">
        <v>0</v>
      </c>
      <c r="E42" s="8">
        <v>0</v>
      </c>
      <c r="F42" s="8">
        <v>0</v>
      </c>
    </row>
    <row r="43" spans="1:15" ht="39.950000000000003" customHeight="1" x14ac:dyDescent="0.15">
      <c r="A43" s="24" t="s">
        <v>640</v>
      </c>
      <c r="B43" s="24"/>
      <c r="C43" s="5" t="s">
        <v>641</v>
      </c>
      <c r="D43" s="8">
        <v>0</v>
      </c>
      <c r="E43" s="8">
        <v>0</v>
      </c>
      <c r="F43" s="8">
        <v>0</v>
      </c>
    </row>
    <row r="44" spans="1:15" ht="39.950000000000003" customHeight="1" x14ac:dyDescent="0.15">
      <c r="A44" s="24" t="s">
        <v>642</v>
      </c>
      <c r="B44" s="24"/>
      <c r="C44" s="5" t="s">
        <v>643</v>
      </c>
      <c r="D44" s="8">
        <v>0</v>
      </c>
      <c r="E44" s="8">
        <v>0</v>
      </c>
      <c r="F44" s="8">
        <v>0</v>
      </c>
    </row>
    <row r="45" spans="1:15" ht="60" customHeight="1" x14ac:dyDescent="0.15">
      <c r="A45" s="24" t="s">
        <v>644</v>
      </c>
      <c r="B45" s="24"/>
      <c r="C45" s="5" t="s">
        <v>645</v>
      </c>
      <c r="D45" s="8">
        <v>6000</v>
      </c>
      <c r="E45" s="8">
        <v>0</v>
      </c>
      <c r="F45" s="8">
        <v>0</v>
      </c>
    </row>
    <row r="46" spans="1:15" ht="50.1" customHeight="1" x14ac:dyDescent="0.15">
      <c r="A46" s="31" t="s">
        <v>646</v>
      </c>
      <c r="B46" s="31"/>
      <c r="C46" s="5" t="s">
        <v>467</v>
      </c>
      <c r="D46" s="8">
        <f>SUM(D29:D45)</f>
        <v>26000</v>
      </c>
      <c r="E46" s="8">
        <f>SUM(E29:E45)</f>
        <v>0</v>
      </c>
      <c r="F46" s="8">
        <f>SUM(F29:F45)</f>
        <v>0</v>
      </c>
    </row>
    <row r="47" spans="1:15" ht="9.9499999999999993" customHeight="1" x14ac:dyDescent="0.15"/>
    <row r="48" spans="1:15" ht="45" customHeight="1" x14ac:dyDescent="0.15">
      <c r="A48" s="29" t="s">
        <v>647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5" ht="45" customHeight="1" x14ac:dyDescent="0.15">
      <c r="A49" s="29" t="s">
        <v>648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1:15" ht="45" customHeight="1" x14ac:dyDescent="0.15">
      <c r="A50" s="29" t="s">
        <v>649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</row>
    <row r="51" spans="1:15" ht="9.9499999999999993" customHeight="1" x14ac:dyDescent="0.15"/>
    <row r="52" spans="1:15" ht="45" customHeight="1" x14ac:dyDescent="0.15">
      <c r="A52" s="23" t="s">
        <v>35</v>
      </c>
      <c r="B52" s="23"/>
      <c r="C52" s="5" t="s">
        <v>36</v>
      </c>
      <c r="D52" s="5" t="s">
        <v>650</v>
      </c>
      <c r="E52" s="5" t="s">
        <v>651</v>
      </c>
      <c r="F52" s="5" t="s">
        <v>652</v>
      </c>
      <c r="G52" s="5" t="s">
        <v>653</v>
      </c>
    </row>
    <row r="53" spans="1:15" ht="20.100000000000001" customHeight="1" x14ac:dyDescent="0.15">
      <c r="A53" s="23" t="s">
        <v>271</v>
      </c>
      <c r="B53" s="23"/>
      <c r="C53" s="5" t="s">
        <v>373</v>
      </c>
      <c r="D53" s="5" t="s">
        <v>374</v>
      </c>
      <c r="E53" s="5" t="s">
        <v>375</v>
      </c>
      <c r="F53" s="5" t="s">
        <v>30</v>
      </c>
      <c r="G53" s="5" t="s">
        <v>376</v>
      </c>
    </row>
    <row r="54" spans="1:15" ht="60" customHeight="1" x14ac:dyDescent="0.15">
      <c r="A54" s="24" t="s">
        <v>654</v>
      </c>
      <c r="B54" s="24"/>
      <c r="C54" s="5" t="s">
        <v>44</v>
      </c>
      <c r="D54" s="8">
        <v>10000</v>
      </c>
      <c r="E54" s="8">
        <v>3</v>
      </c>
      <c r="F54" s="8">
        <v>3</v>
      </c>
      <c r="G54" s="8">
        <v>10000</v>
      </c>
    </row>
    <row r="55" spans="1:15" ht="9.9499999999999993" customHeight="1" x14ac:dyDescent="0.15"/>
    <row r="56" spans="1:15" ht="45" customHeight="1" x14ac:dyDescent="0.15">
      <c r="A56" s="29" t="s">
        <v>655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</row>
    <row r="57" spans="1:15" ht="9.9499999999999993" customHeight="1" x14ac:dyDescent="0.15"/>
    <row r="58" spans="1:15" ht="45" customHeight="1" x14ac:dyDescent="0.15">
      <c r="A58" s="23" t="s">
        <v>35</v>
      </c>
      <c r="B58" s="23"/>
      <c r="C58" s="5" t="s">
        <v>36</v>
      </c>
      <c r="D58" s="5" t="s">
        <v>650</v>
      </c>
      <c r="E58" s="5" t="s">
        <v>651</v>
      </c>
      <c r="F58" s="5" t="s">
        <v>652</v>
      </c>
      <c r="G58" s="5" t="s">
        <v>653</v>
      </c>
    </row>
    <row r="59" spans="1:15" ht="20.100000000000001" customHeight="1" x14ac:dyDescent="0.15">
      <c r="A59" s="23" t="s">
        <v>271</v>
      </c>
      <c r="B59" s="23"/>
      <c r="C59" s="5" t="s">
        <v>373</v>
      </c>
      <c r="D59" s="5" t="s">
        <v>374</v>
      </c>
      <c r="E59" s="5" t="s">
        <v>375</v>
      </c>
      <c r="F59" s="5" t="s">
        <v>30</v>
      </c>
      <c r="G59" s="5" t="s">
        <v>376</v>
      </c>
    </row>
    <row r="60" spans="1:15" ht="60" customHeight="1" x14ac:dyDescent="0.15">
      <c r="A60" s="24" t="s">
        <v>654</v>
      </c>
      <c r="B60" s="24"/>
      <c r="C60" s="5" t="s">
        <v>44</v>
      </c>
      <c r="D60" s="8">
        <v>0</v>
      </c>
      <c r="E60" s="8">
        <v>0</v>
      </c>
      <c r="F60" s="8">
        <v>0</v>
      </c>
      <c r="G60" s="8">
        <v>0</v>
      </c>
    </row>
    <row r="61" spans="1:15" ht="9.9499999999999993" customHeight="1" x14ac:dyDescent="0.15"/>
    <row r="62" spans="1:15" ht="45" customHeight="1" x14ac:dyDescent="0.15">
      <c r="A62" s="29" t="s">
        <v>656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</row>
    <row r="63" spans="1:15" ht="9.9499999999999993" customHeight="1" x14ac:dyDescent="0.15"/>
    <row r="64" spans="1:15" ht="45" customHeight="1" x14ac:dyDescent="0.15">
      <c r="A64" s="23" t="s">
        <v>35</v>
      </c>
      <c r="B64" s="23"/>
      <c r="C64" s="5" t="s">
        <v>36</v>
      </c>
      <c r="D64" s="5" t="s">
        <v>650</v>
      </c>
      <c r="E64" s="5" t="s">
        <v>651</v>
      </c>
      <c r="F64" s="5" t="s">
        <v>652</v>
      </c>
      <c r="G64" s="5" t="s">
        <v>653</v>
      </c>
    </row>
    <row r="65" spans="1:15" ht="20.100000000000001" customHeight="1" x14ac:dyDescent="0.15">
      <c r="A65" s="23" t="s">
        <v>271</v>
      </c>
      <c r="B65" s="23"/>
      <c r="C65" s="5" t="s">
        <v>373</v>
      </c>
      <c r="D65" s="5" t="s">
        <v>374</v>
      </c>
      <c r="E65" s="5" t="s">
        <v>375</v>
      </c>
      <c r="F65" s="5" t="s">
        <v>30</v>
      </c>
      <c r="G65" s="5" t="s">
        <v>376</v>
      </c>
    </row>
    <row r="66" spans="1:15" ht="60" customHeight="1" x14ac:dyDescent="0.15">
      <c r="A66" s="24" t="s">
        <v>654</v>
      </c>
      <c r="B66" s="24"/>
      <c r="C66" s="5" t="s">
        <v>44</v>
      </c>
      <c r="D66" s="8">
        <v>0</v>
      </c>
      <c r="E66" s="8">
        <v>0</v>
      </c>
      <c r="F66" s="8">
        <v>0</v>
      </c>
      <c r="G66" s="8">
        <v>0</v>
      </c>
    </row>
    <row r="67" spans="1:15" ht="9.9499999999999993" customHeight="1" x14ac:dyDescent="0.15"/>
    <row r="68" spans="1:15" ht="45" customHeight="1" x14ac:dyDescent="0.15">
      <c r="A68" s="29" t="s">
        <v>657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</row>
    <row r="69" spans="1:15" ht="45" customHeight="1" x14ac:dyDescent="0.15">
      <c r="A69" s="29" t="s">
        <v>658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</row>
    <row r="70" spans="1:15" ht="9.9499999999999993" customHeight="1" x14ac:dyDescent="0.15"/>
    <row r="71" spans="1:15" ht="45" customHeight="1" x14ac:dyDescent="0.15">
      <c r="A71" s="23" t="s">
        <v>35</v>
      </c>
      <c r="B71" s="23"/>
      <c r="C71" s="5" t="s">
        <v>36</v>
      </c>
      <c r="D71" s="5" t="s">
        <v>650</v>
      </c>
      <c r="E71" s="5" t="s">
        <v>651</v>
      </c>
      <c r="F71" s="5" t="s">
        <v>659</v>
      </c>
      <c r="G71" s="5" t="s">
        <v>652</v>
      </c>
      <c r="H71" s="5" t="s">
        <v>660</v>
      </c>
    </row>
    <row r="72" spans="1:15" ht="20.100000000000001" customHeight="1" x14ac:dyDescent="0.15">
      <c r="A72" s="23" t="s">
        <v>271</v>
      </c>
      <c r="B72" s="23"/>
      <c r="C72" s="5" t="s">
        <v>373</v>
      </c>
      <c r="D72" s="5" t="s">
        <v>374</v>
      </c>
      <c r="E72" s="5" t="s">
        <v>375</v>
      </c>
      <c r="F72" s="5" t="s">
        <v>30</v>
      </c>
      <c r="G72" s="5" t="s">
        <v>376</v>
      </c>
      <c r="H72" s="5" t="s">
        <v>377</v>
      </c>
    </row>
    <row r="73" spans="1:15" ht="20.100000000000001" customHeight="1" x14ac:dyDescent="0.15">
      <c r="A73" s="23" t="s">
        <v>53</v>
      </c>
      <c r="B73" s="23"/>
      <c r="C73" s="5" t="s">
        <v>53</v>
      </c>
      <c r="D73" s="5" t="s">
        <v>53</v>
      </c>
      <c r="E73" s="5" t="s">
        <v>53</v>
      </c>
      <c r="F73" s="5" t="s">
        <v>53</v>
      </c>
      <c r="G73" s="5" t="s">
        <v>53</v>
      </c>
      <c r="H73" s="5" t="s">
        <v>53</v>
      </c>
    </row>
    <row r="74" spans="1:15" ht="9.9499999999999993" customHeight="1" x14ac:dyDescent="0.15"/>
    <row r="75" spans="1:15" ht="45" customHeight="1" x14ac:dyDescent="0.15">
      <c r="A75" s="29" t="s">
        <v>661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</row>
    <row r="76" spans="1:15" ht="9.9499999999999993" customHeight="1" x14ac:dyDescent="0.15"/>
    <row r="77" spans="1:15" ht="45" customHeight="1" x14ac:dyDescent="0.15">
      <c r="A77" s="23" t="s">
        <v>35</v>
      </c>
      <c r="B77" s="23"/>
      <c r="C77" s="5" t="s">
        <v>36</v>
      </c>
      <c r="D77" s="5" t="s">
        <v>650</v>
      </c>
      <c r="E77" s="5" t="s">
        <v>651</v>
      </c>
      <c r="F77" s="5" t="s">
        <v>659</v>
      </c>
      <c r="G77" s="5" t="s">
        <v>652</v>
      </c>
      <c r="H77" s="5" t="s">
        <v>660</v>
      </c>
    </row>
    <row r="78" spans="1:15" ht="20.100000000000001" customHeight="1" x14ac:dyDescent="0.15">
      <c r="A78" s="23" t="s">
        <v>271</v>
      </c>
      <c r="B78" s="23"/>
      <c r="C78" s="5" t="s">
        <v>373</v>
      </c>
      <c r="D78" s="5" t="s">
        <v>374</v>
      </c>
      <c r="E78" s="5" t="s">
        <v>375</v>
      </c>
      <c r="F78" s="5" t="s">
        <v>30</v>
      </c>
      <c r="G78" s="5" t="s">
        <v>376</v>
      </c>
      <c r="H78" s="5" t="s">
        <v>377</v>
      </c>
    </row>
    <row r="79" spans="1:15" ht="20.100000000000001" customHeight="1" x14ac:dyDescent="0.15">
      <c r="A79" s="23" t="s">
        <v>53</v>
      </c>
      <c r="B79" s="23"/>
      <c r="C79" s="5" t="s">
        <v>53</v>
      </c>
      <c r="D79" s="5" t="s">
        <v>53</v>
      </c>
      <c r="E79" s="5" t="s">
        <v>53</v>
      </c>
      <c r="F79" s="5" t="s">
        <v>53</v>
      </c>
      <c r="G79" s="5" t="s">
        <v>53</v>
      </c>
      <c r="H79" s="5" t="s">
        <v>53</v>
      </c>
    </row>
    <row r="80" spans="1:15" ht="9.9499999999999993" customHeight="1" x14ac:dyDescent="0.15"/>
    <row r="81" spans="1:15" ht="45" customHeight="1" x14ac:dyDescent="0.15">
      <c r="A81" s="29" t="s">
        <v>662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</row>
    <row r="82" spans="1:15" ht="9.9499999999999993" customHeight="1" x14ac:dyDescent="0.15"/>
    <row r="83" spans="1:15" ht="45" customHeight="1" x14ac:dyDescent="0.15">
      <c r="A83" s="23" t="s">
        <v>35</v>
      </c>
      <c r="B83" s="23"/>
      <c r="C83" s="5" t="s">
        <v>36</v>
      </c>
      <c r="D83" s="5" t="s">
        <v>650</v>
      </c>
      <c r="E83" s="5" t="s">
        <v>651</v>
      </c>
      <c r="F83" s="5" t="s">
        <v>659</v>
      </c>
      <c r="G83" s="5" t="s">
        <v>652</v>
      </c>
      <c r="H83" s="5" t="s">
        <v>660</v>
      </c>
    </row>
    <row r="84" spans="1:15" ht="20.100000000000001" customHeight="1" x14ac:dyDescent="0.15">
      <c r="A84" s="23" t="s">
        <v>271</v>
      </c>
      <c r="B84" s="23"/>
      <c r="C84" s="5" t="s">
        <v>373</v>
      </c>
      <c r="D84" s="5" t="s">
        <v>374</v>
      </c>
      <c r="E84" s="5" t="s">
        <v>375</v>
      </c>
      <c r="F84" s="5" t="s">
        <v>30</v>
      </c>
      <c r="G84" s="5" t="s">
        <v>376</v>
      </c>
      <c r="H84" s="5" t="s">
        <v>377</v>
      </c>
    </row>
    <row r="85" spans="1:15" ht="20.100000000000001" customHeight="1" x14ac:dyDescent="0.15">
      <c r="A85" s="23" t="s">
        <v>53</v>
      </c>
      <c r="B85" s="23"/>
      <c r="C85" s="5" t="s">
        <v>53</v>
      </c>
      <c r="D85" s="5" t="s">
        <v>53</v>
      </c>
      <c r="E85" s="5" t="s">
        <v>53</v>
      </c>
      <c r="F85" s="5" t="s">
        <v>53</v>
      </c>
      <c r="G85" s="5" t="s">
        <v>53</v>
      </c>
      <c r="H85" s="5" t="s">
        <v>53</v>
      </c>
    </row>
    <row r="86" spans="1:15" ht="9.9499999999999993" customHeight="1" x14ac:dyDescent="0.15"/>
    <row r="87" spans="1:15" ht="45" customHeight="1" x14ac:dyDescent="0.15">
      <c r="A87" s="29" t="s">
        <v>663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</row>
    <row r="88" spans="1:15" ht="45" customHeight="1" x14ac:dyDescent="0.15">
      <c r="A88" s="29" t="s">
        <v>664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</row>
    <row r="89" spans="1:15" ht="9.9499999999999993" customHeight="1" x14ac:dyDescent="0.15"/>
    <row r="90" spans="1:15" ht="45" customHeight="1" x14ac:dyDescent="0.15">
      <c r="A90" s="23" t="s">
        <v>35</v>
      </c>
      <c r="B90" s="23"/>
      <c r="C90" s="5" t="s">
        <v>36</v>
      </c>
      <c r="D90" s="5" t="s">
        <v>650</v>
      </c>
      <c r="E90" s="5" t="s">
        <v>651</v>
      </c>
      <c r="F90" s="5" t="s">
        <v>652</v>
      </c>
      <c r="G90" s="5" t="s">
        <v>653</v>
      </c>
    </row>
    <row r="91" spans="1:15" ht="20.100000000000001" customHeight="1" x14ac:dyDescent="0.15">
      <c r="A91" s="23" t="s">
        <v>271</v>
      </c>
      <c r="B91" s="23"/>
      <c r="C91" s="5" t="s">
        <v>373</v>
      </c>
      <c r="D91" s="5" t="s">
        <v>374</v>
      </c>
      <c r="E91" s="5" t="s">
        <v>375</v>
      </c>
      <c r="F91" s="5" t="s">
        <v>30</v>
      </c>
      <c r="G91" s="5" t="s">
        <v>376</v>
      </c>
    </row>
    <row r="92" spans="1:15" ht="80.099999999999994" customHeight="1" x14ac:dyDescent="0.15">
      <c r="A92" s="24" t="s">
        <v>665</v>
      </c>
      <c r="B92" s="24"/>
      <c r="C92" s="5" t="s">
        <v>44</v>
      </c>
      <c r="D92" s="8">
        <v>100</v>
      </c>
      <c r="E92" s="8">
        <v>10</v>
      </c>
      <c r="F92" s="8">
        <v>10</v>
      </c>
      <c r="G92" s="8">
        <v>10000</v>
      </c>
    </row>
    <row r="93" spans="1:15" ht="9.9499999999999993" customHeight="1" x14ac:dyDescent="0.15"/>
    <row r="94" spans="1:15" ht="45" customHeight="1" x14ac:dyDescent="0.15">
      <c r="A94" s="29" t="s">
        <v>666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</row>
    <row r="95" spans="1:15" ht="9.9499999999999993" customHeight="1" x14ac:dyDescent="0.15"/>
    <row r="96" spans="1:15" ht="45" customHeight="1" x14ac:dyDescent="0.15">
      <c r="A96" s="23" t="s">
        <v>35</v>
      </c>
      <c r="B96" s="23"/>
      <c r="C96" s="5" t="s">
        <v>36</v>
      </c>
      <c r="D96" s="5" t="s">
        <v>650</v>
      </c>
      <c r="E96" s="5" t="s">
        <v>651</v>
      </c>
      <c r="F96" s="5" t="s">
        <v>652</v>
      </c>
      <c r="G96" s="5" t="s">
        <v>653</v>
      </c>
    </row>
    <row r="97" spans="1:15" ht="20.100000000000001" customHeight="1" x14ac:dyDescent="0.15">
      <c r="A97" s="23" t="s">
        <v>271</v>
      </c>
      <c r="B97" s="23"/>
      <c r="C97" s="5" t="s">
        <v>373</v>
      </c>
      <c r="D97" s="5" t="s">
        <v>374</v>
      </c>
      <c r="E97" s="5" t="s">
        <v>375</v>
      </c>
      <c r="F97" s="5" t="s">
        <v>30</v>
      </c>
      <c r="G97" s="5" t="s">
        <v>376</v>
      </c>
    </row>
    <row r="98" spans="1:15" ht="20.100000000000001" customHeight="1" x14ac:dyDescent="0.15">
      <c r="A98" s="23" t="s">
        <v>53</v>
      </c>
      <c r="B98" s="23"/>
      <c r="C98" s="5" t="s">
        <v>53</v>
      </c>
      <c r="D98" s="5" t="s">
        <v>53</v>
      </c>
      <c r="E98" s="5" t="s">
        <v>53</v>
      </c>
      <c r="F98" s="5" t="s">
        <v>53</v>
      </c>
      <c r="G98" s="5" t="s">
        <v>53</v>
      </c>
    </row>
    <row r="99" spans="1:15" ht="9.9499999999999993" customHeight="1" x14ac:dyDescent="0.15"/>
    <row r="100" spans="1:15" ht="45" customHeight="1" x14ac:dyDescent="0.15">
      <c r="A100" s="29" t="s">
        <v>667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</row>
    <row r="101" spans="1:15" ht="9.9499999999999993" customHeight="1" x14ac:dyDescent="0.15"/>
    <row r="102" spans="1:15" ht="45" customHeight="1" x14ac:dyDescent="0.15">
      <c r="A102" s="23" t="s">
        <v>35</v>
      </c>
      <c r="B102" s="23"/>
      <c r="C102" s="5" t="s">
        <v>36</v>
      </c>
      <c r="D102" s="5" t="s">
        <v>650</v>
      </c>
      <c r="E102" s="5" t="s">
        <v>651</v>
      </c>
      <c r="F102" s="5" t="s">
        <v>652</v>
      </c>
      <c r="G102" s="5" t="s">
        <v>653</v>
      </c>
    </row>
    <row r="103" spans="1:15" ht="20.100000000000001" customHeight="1" x14ac:dyDescent="0.15">
      <c r="A103" s="23" t="s">
        <v>271</v>
      </c>
      <c r="B103" s="23"/>
      <c r="C103" s="5" t="s">
        <v>373</v>
      </c>
      <c r="D103" s="5" t="s">
        <v>374</v>
      </c>
      <c r="E103" s="5" t="s">
        <v>375</v>
      </c>
      <c r="F103" s="5" t="s">
        <v>30</v>
      </c>
      <c r="G103" s="5" t="s">
        <v>376</v>
      </c>
    </row>
    <row r="104" spans="1:15" ht="20.100000000000001" customHeight="1" x14ac:dyDescent="0.15">
      <c r="A104" s="23" t="s">
        <v>53</v>
      </c>
      <c r="B104" s="23"/>
      <c r="C104" s="5" t="s">
        <v>53</v>
      </c>
      <c r="D104" s="5" t="s">
        <v>53</v>
      </c>
      <c r="E104" s="5" t="s">
        <v>53</v>
      </c>
      <c r="F104" s="5" t="s">
        <v>53</v>
      </c>
      <c r="G104" s="5" t="s">
        <v>53</v>
      </c>
    </row>
    <row r="105" spans="1:15" ht="9.9499999999999993" customHeight="1" x14ac:dyDescent="0.15"/>
    <row r="106" spans="1:15" ht="45" customHeight="1" x14ac:dyDescent="0.15">
      <c r="A106" s="29" t="s">
        <v>668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</row>
    <row r="107" spans="1:15" ht="45" customHeight="1" x14ac:dyDescent="0.15">
      <c r="A107" s="29" t="s">
        <v>669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</row>
    <row r="108" spans="1:15" ht="45" customHeight="1" x14ac:dyDescent="0.15">
      <c r="A108" s="29" t="s">
        <v>670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</row>
    <row r="109" spans="1:15" ht="9.9499999999999993" customHeight="1" x14ac:dyDescent="0.15"/>
    <row r="110" spans="1:15" ht="45" customHeight="1" x14ac:dyDescent="0.15">
      <c r="A110" s="23" t="s">
        <v>35</v>
      </c>
      <c r="B110" s="23"/>
      <c r="C110" s="23" t="s">
        <v>36</v>
      </c>
      <c r="D110" s="23" t="s">
        <v>671</v>
      </c>
      <c r="E110" s="23" t="s">
        <v>650</v>
      </c>
      <c r="F110" s="23"/>
      <c r="G110" s="23" t="s">
        <v>651</v>
      </c>
      <c r="H110" s="23"/>
      <c r="I110" s="23" t="s">
        <v>652</v>
      </c>
      <c r="J110" s="23"/>
      <c r="K110" s="23" t="s">
        <v>39</v>
      </c>
      <c r="L110" s="23"/>
      <c r="M110" s="23"/>
      <c r="N110" s="23"/>
    </row>
    <row r="111" spans="1:15" ht="45" customHeight="1" x14ac:dyDescent="0.15">
      <c r="A111" s="23"/>
      <c r="B111" s="30"/>
      <c r="C111" s="23"/>
      <c r="D111" s="23"/>
      <c r="E111" s="9" t="s">
        <v>672</v>
      </c>
      <c r="F111" s="9" t="s">
        <v>673</v>
      </c>
      <c r="G111" s="9" t="s">
        <v>672</v>
      </c>
      <c r="H111" s="9" t="s">
        <v>673</v>
      </c>
      <c r="I111" s="9" t="s">
        <v>672</v>
      </c>
      <c r="J111" s="9" t="s">
        <v>673</v>
      </c>
      <c r="K111" s="9" t="s">
        <v>674</v>
      </c>
      <c r="L111" s="9" t="s">
        <v>675</v>
      </c>
      <c r="M111" s="9" t="s">
        <v>676</v>
      </c>
      <c r="N111" s="9" t="s">
        <v>677</v>
      </c>
    </row>
    <row r="112" spans="1:15" ht="20.100000000000001" customHeight="1" x14ac:dyDescent="0.15">
      <c r="A112" s="23" t="s">
        <v>271</v>
      </c>
      <c r="B112" s="23"/>
      <c r="C112" s="5" t="s">
        <v>373</v>
      </c>
      <c r="D112" s="5" t="s">
        <v>374</v>
      </c>
      <c r="E112" s="5" t="s">
        <v>375</v>
      </c>
      <c r="F112" s="5" t="s">
        <v>30</v>
      </c>
      <c r="G112" s="5" t="s">
        <v>376</v>
      </c>
      <c r="H112" s="5" t="s">
        <v>377</v>
      </c>
      <c r="I112" s="5" t="s">
        <v>378</v>
      </c>
      <c r="J112" s="5" t="s">
        <v>379</v>
      </c>
      <c r="K112" s="5" t="s">
        <v>380</v>
      </c>
      <c r="L112" s="5" t="s">
        <v>381</v>
      </c>
      <c r="M112" s="5" t="s">
        <v>382</v>
      </c>
      <c r="N112" s="5" t="s">
        <v>426</v>
      </c>
    </row>
    <row r="113" spans="1:15" ht="20.100000000000001" customHeight="1" x14ac:dyDescent="0.15">
      <c r="A113" s="23" t="s">
        <v>53</v>
      </c>
      <c r="B113" s="23"/>
      <c r="C113" s="5" t="s">
        <v>53</v>
      </c>
      <c r="D113" s="5" t="s">
        <v>53</v>
      </c>
      <c r="E113" s="5" t="s">
        <v>53</v>
      </c>
      <c r="F113" s="5" t="s">
        <v>53</v>
      </c>
      <c r="G113" s="5" t="s">
        <v>53</v>
      </c>
      <c r="H113" s="5" t="s">
        <v>53</v>
      </c>
      <c r="I113" s="5" t="s">
        <v>53</v>
      </c>
      <c r="J113" s="5" t="s">
        <v>53</v>
      </c>
      <c r="K113" s="5" t="s">
        <v>53</v>
      </c>
      <c r="L113" s="5" t="s">
        <v>53</v>
      </c>
      <c r="M113" s="5" t="s">
        <v>53</v>
      </c>
      <c r="N113" s="5" t="s">
        <v>53</v>
      </c>
    </row>
    <row r="114" spans="1:15" ht="9.9499999999999993" customHeight="1" x14ac:dyDescent="0.15"/>
    <row r="115" spans="1:15" ht="45" customHeight="1" x14ac:dyDescent="0.15">
      <c r="A115" s="29" t="s">
        <v>678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</row>
    <row r="116" spans="1:15" ht="9.9499999999999993" customHeight="1" x14ac:dyDescent="0.15"/>
    <row r="117" spans="1:15" ht="45" customHeight="1" x14ac:dyDescent="0.15">
      <c r="A117" s="23" t="s">
        <v>35</v>
      </c>
      <c r="B117" s="23"/>
      <c r="C117" s="23" t="s">
        <v>36</v>
      </c>
      <c r="D117" s="23" t="s">
        <v>671</v>
      </c>
      <c r="E117" s="23" t="s">
        <v>650</v>
      </c>
      <c r="F117" s="23"/>
      <c r="G117" s="23" t="s">
        <v>651</v>
      </c>
      <c r="H117" s="23"/>
      <c r="I117" s="23" t="s">
        <v>652</v>
      </c>
      <c r="J117" s="23"/>
      <c r="K117" s="23" t="s">
        <v>39</v>
      </c>
      <c r="L117" s="23"/>
      <c r="M117" s="23"/>
      <c r="N117" s="23"/>
    </row>
    <row r="118" spans="1:15" ht="45" customHeight="1" x14ac:dyDescent="0.15">
      <c r="A118" s="23"/>
      <c r="B118" s="30"/>
      <c r="C118" s="23"/>
      <c r="D118" s="23"/>
      <c r="E118" s="9" t="s">
        <v>672</v>
      </c>
      <c r="F118" s="9" t="s">
        <v>673</v>
      </c>
      <c r="G118" s="9" t="s">
        <v>672</v>
      </c>
      <c r="H118" s="9" t="s">
        <v>673</v>
      </c>
      <c r="I118" s="9" t="s">
        <v>672</v>
      </c>
      <c r="J118" s="9" t="s">
        <v>673</v>
      </c>
      <c r="K118" s="9" t="s">
        <v>674</v>
      </c>
      <c r="L118" s="9" t="s">
        <v>675</v>
      </c>
      <c r="M118" s="9" t="s">
        <v>676</v>
      </c>
      <c r="N118" s="9" t="s">
        <v>677</v>
      </c>
    </row>
    <row r="119" spans="1:15" ht="20.100000000000001" customHeight="1" x14ac:dyDescent="0.15">
      <c r="A119" s="23" t="s">
        <v>271</v>
      </c>
      <c r="B119" s="23"/>
      <c r="C119" s="5" t="s">
        <v>373</v>
      </c>
      <c r="D119" s="5" t="s">
        <v>374</v>
      </c>
      <c r="E119" s="5" t="s">
        <v>375</v>
      </c>
      <c r="F119" s="5" t="s">
        <v>30</v>
      </c>
      <c r="G119" s="5" t="s">
        <v>376</v>
      </c>
      <c r="H119" s="5" t="s">
        <v>377</v>
      </c>
      <c r="I119" s="5" t="s">
        <v>378</v>
      </c>
      <c r="J119" s="5" t="s">
        <v>379</v>
      </c>
      <c r="K119" s="5" t="s">
        <v>380</v>
      </c>
      <c r="L119" s="5" t="s">
        <v>381</v>
      </c>
      <c r="M119" s="5" t="s">
        <v>382</v>
      </c>
      <c r="N119" s="5" t="s">
        <v>426</v>
      </c>
    </row>
    <row r="120" spans="1:15" ht="20.100000000000001" customHeight="1" x14ac:dyDescent="0.15">
      <c r="A120" s="23" t="s">
        <v>53</v>
      </c>
      <c r="B120" s="23"/>
      <c r="C120" s="5" t="s">
        <v>53</v>
      </c>
      <c r="D120" s="5" t="s">
        <v>53</v>
      </c>
      <c r="E120" s="5" t="s">
        <v>53</v>
      </c>
      <c r="F120" s="5" t="s">
        <v>53</v>
      </c>
      <c r="G120" s="5" t="s">
        <v>53</v>
      </c>
      <c r="H120" s="5" t="s">
        <v>53</v>
      </c>
      <c r="I120" s="5" t="s">
        <v>53</v>
      </c>
      <c r="J120" s="5" t="s">
        <v>53</v>
      </c>
      <c r="K120" s="5" t="s">
        <v>53</v>
      </c>
      <c r="L120" s="5" t="s">
        <v>53</v>
      </c>
      <c r="M120" s="5" t="s">
        <v>53</v>
      </c>
      <c r="N120" s="5" t="s">
        <v>53</v>
      </c>
    </row>
    <row r="121" spans="1:15" ht="9.9499999999999993" customHeight="1" x14ac:dyDescent="0.15"/>
    <row r="122" spans="1:15" ht="45" customHeight="1" x14ac:dyDescent="0.15">
      <c r="A122" s="29" t="s">
        <v>679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</row>
    <row r="123" spans="1:15" ht="9.9499999999999993" customHeight="1" x14ac:dyDescent="0.15"/>
    <row r="124" spans="1:15" ht="45" customHeight="1" x14ac:dyDescent="0.15">
      <c r="A124" s="23" t="s">
        <v>35</v>
      </c>
      <c r="B124" s="23"/>
      <c r="C124" s="23" t="s">
        <v>36</v>
      </c>
      <c r="D124" s="23" t="s">
        <v>671</v>
      </c>
      <c r="E124" s="23" t="s">
        <v>650</v>
      </c>
      <c r="F124" s="23"/>
      <c r="G124" s="23" t="s">
        <v>651</v>
      </c>
      <c r="H124" s="23"/>
      <c r="I124" s="23" t="s">
        <v>652</v>
      </c>
      <c r="J124" s="23"/>
      <c r="K124" s="23" t="s">
        <v>39</v>
      </c>
      <c r="L124" s="23"/>
      <c r="M124" s="23"/>
      <c r="N124" s="23"/>
    </row>
    <row r="125" spans="1:15" ht="45" customHeight="1" x14ac:dyDescent="0.15">
      <c r="A125" s="23"/>
      <c r="B125" s="30"/>
      <c r="C125" s="23"/>
      <c r="D125" s="23"/>
      <c r="E125" s="9" t="s">
        <v>672</v>
      </c>
      <c r="F125" s="9" t="s">
        <v>673</v>
      </c>
      <c r="G125" s="9" t="s">
        <v>672</v>
      </c>
      <c r="H125" s="9" t="s">
        <v>673</v>
      </c>
      <c r="I125" s="9" t="s">
        <v>672</v>
      </c>
      <c r="J125" s="9" t="s">
        <v>673</v>
      </c>
      <c r="K125" s="9" t="s">
        <v>674</v>
      </c>
      <c r="L125" s="9" t="s">
        <v>675</v>
      </c>
      <c r="M125" s="9" t="s">
        <v>676</v>
      </c>
      <c r="N125" s="9" t="s">
        <v>677</v>
      </c>
    </row>
    <row r="126" spans="1:15" ht="20.100000000000001" customHeight="1" x14ac:dyDescent="0.15">
      <c r="A126" s="23" t="s">
        <v>271</v>
      </c>
      <c r="B126" s="23"/>
      <c r="C126" s="5" t="s">
        <v>373</v>
      </c>
      <c r="D126" s="5" t="s">
        <v>374</v>
      </c>
      <c r="E126" s="5" t="s">
        <v>375</v>
      </c>
      <c r="F126" s="5" t="s">
        <v>30</v>
      </c>
      <c r="G126" s="5" t="s">
        <v>376</v>
      </c>
      <c r="H126" s="5" t="s">
        <v>377</v>
      </c>
      <c r="I126" s="5" t="s">
        <v>378</v>
      </c>
      <c r="J126" s="5" t="s">
        <v>379</v>
      </c>
      <c r="K126" s="5" t="s">
        <v>380</v>
      </c>
      <c r="L126" s="5" t="s">
        <v>381</v>
      </c>
      <c r="M126" s="5" t="s">
        <v>382</v>
      </c>
      <c r="N126" s="5" t="s">
        <v>426</v>
      </c>
    </row>
    <row r="127" spans="1:15" ht="20.100000000000001" customHeight="1" x14ac:dyDescent="0.15">
      <c r="A127" s="23" t="s">
        <v>53</v>
      </c>
      <c r="B127" s="23"/>
      <c r="C127" s="5" t="s">
        <v>53</v>
      </c>
      <c r="D127" s="5" t="s">
        <v>53</v>
      </c>
      <c r="E127" s="5" t="s">
        <v>53</v>
      </c>
      <c r="F127" s="5" t="s">
        <v>53</v>
      </c>
      <c r="G127" s="5" t="s">
        <v>53</v>
      </c>
      <c r="H127" s="5" t="s">
        <v>53</v>
      </c>
      <c r="I127" s="5" t="s">
        <v>53</v>
      </c>
      <c r="J127" s="5" t="s">
        <v>53</v>
      </c>
      <c r="K127" s="5" t="s">
        <v>53</v>
      </c>
      <c r="L127" s="5" t="s">
        <v>53</v>
      </c>
      <c r="M127" s="5" t="s">
        <v>53</v>
      </c>
      <c r="N127" s="5" t="s">
        <v>53</v>
      </c>
    </row>
    <row r="128" spans="1:15" ht="9.9499999999999993" customHeight="1" x14ac:dyDescent="0.15"/>
    <row r="129" spans="1:15" ht="45" customHeight="1" x14ac:dyDescent="0.15">
      <c r="A129" s="29" t="s">
        <v>680</v>
      </c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</row>
    <row r="130" spans="1:15" ht="45" customHeight="1" x14ac:dyDescent="0.15">
      <c r="A130" s="29" t="s">
        <v>681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</row>
    <row r="131" spans="1:15" ht="9.9499999999999993" customHeight="1" x14ac:dyDescent="0.15"/>
    <row r="132" spans="1:15" ht="45" customHeight="1" x14ac:dyDescent="0.15">
      <c r="A132" s="23" t="s">
        <v>35</v>
      </c>
      <c r="B132" s="23"/>
      <c r="C132" s="23" t="s">
        <v>36</v>
      </c>
      <c r="D132" s="23" t="s">
        <v>671</v>
      </c>
      <c r="E132" s="23" t="s">
        <v>650</v>
      </c>
      <c r="F132" s="23"/>
      <c r="G132" s="23" t="s">
        <v>651</v>
      </c>
      <c r="H132" s="23"/>
      <c r="I132" s="23" t="s">
        <v>659</v>
      </c>
      <c r="J132" s="23" t="s">
        <v>652</v>
      </c>
      <c r="K132" s="23"/>
      <c r="L132" s="23" t="s">
        <v>39</v>
      </c>
      <c r="M132" s="23"/>
      <c r="N132" s="23"/>
      <c r="O132" s="23"/>
    </row>
    <row r="133" spans="1:15" ht="45" customHeight="1" x14ac:dyDescent="0.15">
      <c r="A133" s="23"/>
      <c r="B133" s="30"/>
      <c r="C133" s="23"/>
      <c r="D133" s="23"/>
      <c r="E133" s="9" t="s">
        <v>672</v>
      </c>
      <c r="F133" s="9" t="s">
        <v>673</v>
      </c>
      <c r="G133" s="9" t="s">
        <v>672</v>
      </c>
      <c r="H133" s="9" t="s">
        <v>673</v>
      </c>
      <c r="I133" s="23"/>
      <c r="J133" s="9" t="s">
        <v>672</v>
      </c>
      <c r="K133" s="9" t="s">
        <v>673</v>
      </c>
      <c r="L133" s="9" t="s">
        <v>682</v>
      </c>
      <c r="M133" s="9" t="s">
        <v>683</v>
      </c>
      <c r="N133" s="9" t="s">
        <v>684</v>
      </c>
      <c r="O133" s="9" t="s">
        <v>685</v>
      </c>
    </row>
    <row r="134" spans="1:15" ht="20.100000000000001" customHeight="1" x14ac:dyDescent="0.15">
      <c r="A134" s="23" t="s">
        <v>271</v>
      </c>
      <c r="B134" s="23"/>
      <c r="C134" s="5" t="s">
        <v>373</v>
      </c>
      <c r="D134" s="5" t="s">
        <v>374</v>
      </c>
      <c r="E134" s="5" t="s">
        <v>375</v>
      </c>
      <c r="F134" s="5" t="s">
        <v>30</v>
      </c>
      <c r="G134" s="5" t="s">
        <v>376</v>
      </c>
      <c r="H134" s="5" t="s">
        <v>377</v>
      </c>
      <c r="I134" s="5" t="s">
        <v>378</v>
      </c>
      <c r="J134" s="5" t="s">
        <v>379</v>
      </c>
      <c r="K134" s="5" t="s">
        <v>380</v>
      </c>
      <c r="L134" s="5" t="s">
        <v>381</v>
      </c>
      <c r="M134" s="5" t="s">
        <v>382</v>
      </c>
      <c r="N134" s="5" t="s">
        <v>426</v>
      </c>
      <c r="O134" s="5" t="s">
        <v>427</v>
      </c>
    </row>
    <row r="135" spans="1:15" ht="20.100000000000001" customHeight="1" x14ac:dyDescent="0.15">
      <c r="A135" s="23" t="s">
        <v>53</v>
      </c>
      <c r="B135" s="23"/>
      <c r="C135" s="5" t="s">
        <v>53</v>
      </c>
      <c r="D135" s="5" t="s">
        <v>53</v>
      </c>
      <c r="E135" s="5" t="s">
        <v>53</v>
      </c>
      <c r="F135" s="5" t="s">
        <v>53</v>
      </c>
      <c r="G135" s="5" t="s">
        <v>53</v>
      </c>
      <c r="H135" s="5" t="s">
        <v>53</v>
      </c>
      <c r="I135" s="5" t="s">
        <v>53</v>
      </c>
      <c r="J135" s="5" t="s">
        <v>53</v>
      </c>
      <c r="K135" s="5" t="s">
        <v>53</v>
      </c>
      <c r="L135" s="5" t="s">
        <v>53</v>
      </c>
      <c r="M135" s="5" t="s">
        <v>53</v>
      </c>
      <c r="N135" s="5" t="s">
        <v>53</v>
      </c>
      <c r="O135" s="5" t="s">
        <v>53</v>
      </c>
    </row>
    <row r="136" spans="1:15" ht="9.9499999999999993" customHeight="1" x14ac:dyDescent="0.15"/>
    <row r="137" spans="1:15" ht="45" customHeight="1" x14ac:dyDescent="0.15">
      <c r="A137" s="29" t="s">
        <v>686</v>
      </c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</row>
    <row r="138" spans="1:15" ht="9.9499999999999993" customHeight="1" x14ac:dyDescent="0.15"/>
    <row r="139" spans="1:15" ht="45" customHeight="1" x14ac:dyDescent="0.15">
      <c r="A139" s="23" t="s">
        <v>35</v>
      </c>
      <c r="B139" s="23"/>
      <c r="C139" s="23" t="s">
        <v>36</v>
      </c>
      <c r="D139" s="23" t="s">
        <v>671</v>
      </c>
      <c r="E139" s="23" t="s">
        <v>650</v>
      </c>
      <c r="F139" s="23"/>
      <c r="G139" s="23" t="s">
        <v>651</v>
      </c>
      <c r="H139" s="23"/>
      <c r="I139" s="23" t="s">
        <v>659</v>
      </c>
      <c r="J139" s="23" t="s">
        <v>652</v>
      </c>
      <c r="K139" s="23"/>
      <c r="L139" s="23" t="s">
        <v>39</v>
      </c>
      <c r="M139" s="23"/>
      <c r="N139" s="23"/>
      <c r="O139" s="23"/>
    </row>
    <row r="140" spans="1:15" ht="45" customHeight="1" x14ac:dyDescent="0.15">
      <c r="A140" s="23"/>
      <c r="B140" s="30"/>
      <c r="C140" s="23"/>
      <c r="D140" s="23"/>
      <c r="E140" s="9" t="s">
        <v>672</v>
      </c>
      <c r="F140" s="9" t="s">
        <v>673</v>
      </c>
      <c r="G140" s="9" t="s">
        <v>672</v>
      </c>
      <c r="H140" s="9" t="s">
        <v>673</v>
      </c>
      <c r="I140" s="23"/>
      <c r="J140" s="9" t="s">
        <v>672</v>
      </c>
      <c r="K140" s="9" t="s">
        <v>673</v>
      </c>
      <c r="L140" s="9" t="s">
        <v>682</v>
      </c>
      <c r="M140" s="9" t="s">
        <v>683</v>
      </c>
      <c r="N140" s="9" t="s">
        <v>684</v>
      </c>
      <c r="O140" s="9" t="s">
        <v>685</v>
      </c>
    </row>
    <row r="141" spans="1:15" ht="20.100000000000001" customHeight="1" x14ac:dyDescent="0.15">
      <c r="A141" s="23" t="s">
        <v>271</v>
      </c>
      <c r="B141" s="23"/>
      <c r="C141" s="5" t="s">
        <v>373</v>
      </c>
      <c r="D141" s="5" t="s">
        <v>374</v>
      </c>
      <c r="E141" s="5" t="s">
        <v>375</v>
      </c>
      <c r="F141" s="5" t="s">
        <v>30</v>
      </c>
      <c r="G141" s="5" t="s">
        <v>376</v>
      </c>
      <c r="H141" s="5" t="s">
        <v>377</v>
      </c>
      <c r="I141" s="5" t="s">
        <v>378</v>
      </c>
      <c r="J141" s="5" t="s">
        <v>379</v>
      </c>
      <c r="K141" s="5" t="s">
        <v>380</v>
      </c>
      <c r="L141" s="5" t="s">
        <v>381</v>
      </c>
      <c r="M141" s="5" t="s">
        <v>382</v>
      </c>
      <c r="N141" s="5" t="s">
        <v>426</v>
      </c>
      <c r="O141" s="5" t="s">
        <v>427</v>
      </c>
    </row>
    <row r="142" spans="1:15" ht="20.100000000000001" customHeight="1" x14ac:dyDescent="0.15">
      <c r="A142" s="23" t="s">
        <v>53</v>
      </c>
      <c r="B142" s="23"/>
      <c r="C142" s="5" t="s">
        <v>53</v>
      </c>
      <c r="D142" s="5" t="s">
        <v>53</v>
      </c>
      <c r="E142" s="5" t="s">
        <v>53</v>
      </c>
      <c r="F142" s="5" t="s">
        <v>53</v>
      </c>
      <c r="G142" s="5" t="s">
        <v>53</v>
      </c>
      <c r="H142" s="5" t="s">
        <v>53</v>
      </c>
      <c r="I142" s="5" t="s">
        <v>53</v>
      </c>
      <c r="J142" s="5" t="s">
        <v>53</v>
      </c>
      <c r="K142" s="5" t="s">
        <v>53</v>
      </c>
      <c r="L142" s="5" t="s">
        <v>53</v>
      </c>
      <c r="M142" s="5" t="s">
        <v>53</v>
      </c>
      <c r="N142" s="5" t="s">
        <v>53</v>
      </c>
      <c r="O142" s="5" t="s">
        <v>53</v>
      </c>
    </row>
    <row r="143" spans="1:15" ht="9.9499999999999993" customHeight="1" x14ac:dyDescent="0.15"/>
    <row r="144" spans="1:15" ht="45" customHeight="1" x14ac:dyDescent="0.15">
      <c r="A144" s="29" t="s">
        <v>687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</row>
    <row r="145" spans="1:15" ht="9.9499999999999993" customHeight="1" x14ac:dyDescent="0.15"/>
    <row r="146" spans="1:15" ht="45" customHeight="1" x14ac:dyDescent="0.15">
      <c r="A146" s="23" t="s">
        <v>35</v>
      </c>
      <c r="B146" s="23"/>
      <c r="C146" s="23" t="s">
        <v>36</v>
      </c>
      <c r="D146" s="23" t="s">
        <v>671</v>
      </c>
      <c r="E146" s="23" t="s">
        <v>650</v>
      </c>
      <c r="F146" s="23"/>
      <c r="G146" s="23" t="s">
        <v>651</v>
      </c>
      <c r="H146" s="23"/>
      <c r="I146" s="23" t="s">
        <v>659</v>
      </c>
      <c r="J146" s="23" t="s">
        <v>652</v>
      </c>
      <c r="K146" s="23"/>
      <c r="L146" s="23" t="s">
        <v>39</v>
      </c>
      <c r="M146" s="23"/>
      <c r="N146" s="23"/>
      <c r="O146" s="23"/>
    </row>
    <row r="147" spans="1:15" ht="45" customHeight="1" x14ac:dyDescent="0.15">
      <c r="A147" s="23"/>
      <c r="B147" s="30"/>
      <c r="C147" s="23"/>
      <c r="D147" s="23"/>
      <c r="E147" s="9" t="s">
        <v>672</v>
      </c>
      <c r="F147" s="9" t="s">
        <v>673</v>
      </c>
      <c r="G147" s="9" t="s">
        <v>672</v>
      </c>
      <c r="H147" s="9" t="s">
        <v>673</v>
      </c>
      <c r="I147" s="23"/>
      <c r="J147" s="9" t="s">
        <v>672</v>
      </c>
      <c r="K147" s="9" t="s">
        <v>673</v>
      </c>
      <c r="L147" s="9" t="s">
        <v>682</v>
      </c>
      <c r="M147" s="9" t="s">
        <v>683</v>
      </c>
      <c r="N147" s="9" t="s">
        <v>684</v>
      </c>
      <c r="O147" s="9" t="s">
        <v>685</v>
      </c>
    </row>
    <row r="148" spans="1:15" ht="20.100000000000001" customHeight="1" x14ac:dyDescent="0.15">
      <c r="A148" s="23" t="s">
        <v>271</v>
      </c>
      <c r="B148" s="23"/>
      <c r="C148" s="5" t="s">
        <v>373</v>
      </c>
      <c r="D148" s="5" t="s">
        <v>374</v>
      </c>
      <c r="E148" s="5" t="s">
        <v>375</v>
      </c>
      <c r="F148" s="5" t="s">
        <v>30</v>
      </c>
      <c r="G148" s="5" t="s">
        <v>376</v>
      </c>
      <c r="H148" s="5" t="s">
        <v>377</v>
      </c>
      <c r="I148" s="5" t="s">
        <v>378</v>
      </c>
      <c r="J148" s="5" t="s">
        <v>379</v>
      </c>
      <c r="K148" s="5" t="s">
        <v>380</v>
      </c>
      <c r="L148" s="5" t="s">
        <v>381</v>
      </c>
      <c r="M148" s="5" t="s">
        <v>382</v>
      </c>
      <c r="N148" s="5" t="s">
        <v>426</v>
      </c>
      <c r="O148" s="5" t="s">
        <v>427</v>
      </c>
    </row>
    <row r="149" spans="1:15" ht="20.100000000000001" customHeight="1" x14ac:dyDescent="0.15">
      <c r="A149" s="23" t="s">
        <v>53</v>
      </c>
      <c r="B149" s="23"/>
      <c r="C149" s="5" t="s">
        <v>53</v>
      </c>
      <c r="D149" s="5" t="s">
        <v>53</v>
      </c>
      <c r="E149" s="5" t="s">
        <v>53</v>
      </c>
      <c r="F149" s="5" t="s">
        <v>53</v>
      </c>
      <c r="G149" s="5" t="s">
        <v>53</v>
      </c>
      <c r="H149" s="5" t="s">
        <v>53</v>
      </c>
      <c r="I149" s="5" t="s">
        <v>53</v>
      </c>
      <c r="J149" s="5" t="s">
        <v>53</v>
      </c>
      <c r="K149" s="5" t="s">
        <v>53</v>
      </c>
      <c r="L149" s="5" t="s">
        <v>53</v>
      </c>
      <c r="M149" s="5" t="s">
        <v>53</v>
      </c>
      <c r="N149" s="5" t="s">
        <v>53</v>
      </c>
      <c r="O149" s="5" t="s">
        <v>53</v>
      </c>
    </row>
    <row r="150" spans="1:15" ht="9.9499999999999993" customHeight="1" x14ac:dyDescent="0.15"/>
    <row r="151" spans="1:15" ht="45" customHeight="1" x14ac:dyDescent="0.15">
      <c r="A151" s="29" t="s">
        <v>688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</row>
    <row r="152" spans="1:15" ht="45" customHeight="1" x14ac:dyDescent="0.15">
      <c r="A152" s="29" t="s">
        <v>689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</row>
    <row r="153" spans="1:15" ht="9.9499999999999993" customHeight="1" x14ac:dyDescent="0.15"/>
    <row r="154" spans="1:15" ht="45" customHeight="1" x14ac:dyDescent="0.15">
      <c r="A154" s="23" t="s">
        <v>35</v>
      </c>
      <c r="B154" s="23"/>
      <c r="C154" s="23" t="s">
        <v>36</v>
      </c>
      <c r="D154" s="23" t="s">
        <v>671</v>
      </c>
      <c r="E154" s="23" t="s">
        <v>650</v>
      </c>
      <c r="F154" s="23"/>
      <c r="G154" s="23" t="s">
        <v>651</v>
      </c>
      <c r="H154" s="23"/>
      <c r="I154" s="23" t="s">
        <v>659</v>
      </c>
      <c r="J154" s="23" t="s">
        <v>652</v>
      </c>
      <c r="K154" s="23"/>
      <c r="L154" s="23" t="s">
        <v>39</v>
      </c>
      <c r="M154" s="23"/>
      <c r="N154" s="23"/>
      <c r="O154" s="23"/>
    </row>
    <row r="155" spans="1:15" ht="45" customHeight="1" x14ac:dyDescent="0.15">
      <c r="A155" s="23"/>
      <c r="B155" s="30"/>
      <c r="C155" s="23"/>
      <c r="D155" s="23"/>
      <c r="E155" s="9" t="s">
        <v>672</v>
      </c>
      <c r="F155" s="9" t="s">
        <v>673</v>
      </c>
      <c r="G155" s="9" t="s">
        <v>672</v>
      </c>
      <c r="H155" s="9" t="s">
        <v>673</v>
      </c>
      <c r="I155" s="23"/>
      <c r="J155" s="9" t="s">
        <v>672</v>
      </c>
      <c r="K155" s="9" t="s">
        <v>673</v>
      </c>
      <c r="L155" s="9" t="s">
        <v>682</v>
      </c>
      <c r="M155" s="9" t="s">
        <v>683</v>
      </c>
      <c r="N155" s="9" t="s">
        <v>684</v>
      </c>
      <c r="O155" s="9" t="s">
        <v>685</v>
      </c>
    </row>
    <row r="156" spans="1:15" ht="20.100000000000001" customHeight="1" x14ac:dyDescent="0.15">
      <c r="A156" s="23" t="s">
        <v>271</v>
      </c>
      <c r="B156" s="23"/>
      <c r="C156" s="5" t="s">
        <v>373</v>
      </c>
      <c r="D156" s="5" t="s">
        <v>374</v>
      </c>
      <c r="E156" s="5" t="s">
        <v>375</v>
      </c>
      <c r="F156" s="5" t="s">
        <v>30</v>
      </c>
      <c r="G156" s="5" t="s">
        <v>376</v>
      </c>
      <c r="H156" s="5" t="s">
        <v>377</v>
      </c>
      <c r="I156" s="5" t="s">
        <v>378</v>
      </c>
      <c r="J156" s="5" t="s">
        <v>379</v>
      </c>
      <c r="K156" s="5" t="s">
        <v>380</v>
      </c>
      <c r="L156" s="5" t="s">
        <v>381</v>
      </c>
      <c r="M156" s="5" t="s">
        <v>382</v>
      </c>
      <c r="N156" s="5" t="s">
        <v>426</v>
      </c>
      <c r="O156" s="5" t="s">
        <v>427</v>
      </c>
    </row>
    <row r="157" spans="1:15" ht="20.100000000000001" customHeight="1" x14ac:dyDescent="0.15">
      <c r="A157" s="23" t="s">
        <v>53</v>
      </c>
      <c r="B157" s="23"/>
      <c r="C157" s="5" t="s">
        <v>53</v>
      </c>
      <c r="D157" s="5" t="s">
        <v>53</v>
      </c>
      <c r="E157" s="5" t="s">
        <v>53</v>
      </c>
      <c r="F157" s="5" t="s">
        <v>53</v>
      </c>
      <c r="G157" s="5" t="s">
        <v>53</v>
      </c>
      <c r="H157" s="5" t="s">
        <v>53</v>
      </c>
      <c r="I157" s="5" t="s">
        <v>53</v>
      </c>
      <c r="J157" s="5" t="s">
        <v>53</v>
      </c>
      <c r="K157" s="5" t="s">
        <v>53</v>
      </c>
      <c r="L157" s="5" t="s">
        <v>53</v>
      </c>
      <c r="M157" s="5" t="s">
        <v>53</v>
      </c>
      <c r="N157" s="5" t="s">
        <v>53</v>
      </c>
      <c r="O157" s="5" t="s">
        <v>53</v>
      </c>
    </row>
    <row r="158" spans="1:15" ht="9.9499999999999993" customHeight="1" x14ac:dyDescent="0.15"/>
    <row r="159" spans="1:15" ht="45" customHeight="1" x14ac:dyDescent="0.15">
      <c r="A159" s="29" t="s">
        <v>690</v>
      </c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</row>
    <row r="160" spans="1:15" ht="9.9499999999999993" customHeight="1" x14ac:dyDescent="0.15"/>
    <row r="161" spans="1:15" ht="45" customHeight="1" x14ac:dyDescent="0.15">
      <c r="A161" s="23" t="s">
        <v>35</v>
      </c>
      <c r="B161" s="23"/>
      <c r="C161" s="23" t="s">
        <v>36</v>
      </c>
      <c r="D161" s="23" t="s">
        <v>671</v>
      </c>
      <c r="E161" s="23" t="s">
        <v>650</v>
      </c>
      <c r="F161" s="23"/>
      <c r="G161" s="23" t="s">
        <v>651</v>
      </c>
      <c r="H161" s="23"/>
      <c r="I161" s="23" t="s">
        <v>659</v>
      </c>
      <c r="J161" s="23" t="s">
        <v>652</v>
      </c>
      <c r="K161" s="23"/>
      <c r="L161" s="23" t="s">
        <v>39</v>
      </c>
      <c r="M161" s="23"/>
      <c r="N161" s="23"/>
      <c r="O161" s="23"/>
    </row>
    <row r="162" spans="1:15" ht="45" customHeight="1" x14ac:dyDescent="0.15">
      <c r="A162" s="23"/>
      <c r="B162" s="30"/>
      <c r="C162" s="23"/>
      <c r="D162" s="23"/>
      <c r="E162" s="9" t="s">
        <v>672</v>
      </c>
      <c r="F162" s="9" t="s">
        <v>673</v>
      </c>
      <c r="G162" s="9" t="s">
        <v>672</v>
      </c>
      <c r="H162" s="9" t="s">
        <v>673</v>
      </c>
      <c r="I162" s="23"/>
      <c r="J162" s="9" t="s">
        <v>672</v>
      </c>
      <c r="K162" s="9" t="s">
        <v>673</v>
      </c>
      <c r="L162" s="9" t="s">
        <v>682</v>
      </c>
      <c r="M162" s="9" t="s">
        <v>683</v>
      </c>
      <c r="N162" s="9" t="s">
        <v>684</v>
      </c>
      <c r="O162" s="9" t="s">
        <v>685</v>
      </c>
    </row>
    <row r="163" spans="1:15" ht="20.100000000000001" customHeight="1" x14ac:dyDescent="0.15">
      <c r="A163" s="23" t="s">
        <v>271</v>
      </c>
      <c r="B163" s="23"/>
      <c r="C163" s="5" t="s">
        <v>373</v>
      </c>
      <c r="D163" s="5" t="s">
        <v>374</v>
      </c>
      <c r="E163" s="5" t="s">
        <v>375</v>
      </c>
      <c r="F163" s="5" t="s">
        <v>30</v>
      </c>
      <c r="G163" s="5" t="s">
        <v>376</v>
      </c>
      <c r="H163" s="5" t="s">
        <v>377</v>
      </c>
      <c r="I163" s="5" t="s">
        <v>378</v>
      </c>
      <c r="J163" s="5" t="s">
        <v>379</v>
      </c>
      <c r="K163" s="5" t="s">
        <v>380</v>
      </c>
      <c r="L163" s="5" t="s">
        <v>381</v>
      </c>
      <c r="M163" s="5" t="s">
        <v>382</v>
      </c>
      <c r="N163" s="5" t="s">
        <v>426</v>
      </c>
      <c r="O163" s="5" t="s">
        <v>427</v>
      </c>
    </row>
    <row r="164" spans="1:15" ht="20.100000000000001" customHeight="1" x14ac:dyDescent="0.15">
      <c r="A164" s="23" t="s">
        <v>53</v>
      </c>
      <c r="B164" s="23"/>
      <c r="C164" s="5" t="s">
        <v>53</v>
      </c>
      <c r="D164" s="5" t="s">
        <v>53</v>
      </c>
      <c r="E164" s="5" t="s">
        <v>53</v>
      </c>
      <c r="F164" s="5" t="s">
        <v>53</v>
      </c>
      <c r="G164" s="5" t="s">
        <v>53</v>
      </c>
      <c r="H164" s="5" t="s">
        <v>53</v>
      </c>
      <c r="I164" s="5" t="s">
        <v>53</v>
      </c>
      <c r="J164" s="5" t="s">
        <v>53</v>
      </c>
      <c r="K164" s="5" t="s">
        <v>53</v>
      </c>
      <c r="L164" s="5" t="s">
        <v>53</v>
      </c>
      <c r="M164" s="5" t="s">
        <v>53</v>
      </c>
      <c r="N164" s="5" t="s">
        <v>53</v>
      </c>
      <c r="O164" s="5" t="s">
        <v>53</v>
      </c>
    </row>
    <row r="165" spans="1:15" ht="9.9499999999999993" customHeight="1" x14ac:dyDescent="0.15"/>
    <row r="166" spans="1:15" ht="45" customHeight="1" x14ac:dyDescent="0.15">
      <c r="A166" s="29" t="s">
        <v>691</v>
      </c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</row>
    <row r="167" spans="1:15" ht="9.9499999999999993" customHeight="1" x14ac:dyDescent="0.15"/>
    <row r="168" spans="1:15" ht="45" customHeight="1" x14ac:dyDescent="0.15">
      <c r="A168" s="23" t="s">
        <v>35</v>
      </c>
      <c r="B168" s="23"/>
      <c r="C168" s="23" t="s">
        <v>36</v>
      </c>
      <c r="D168" s="23" t="s">
        <v>671</v>
      </c>
      <c r="E168" s="23" t="s">
        <v>650</v>
      </c>
      <c r="F168" s="23"/>
      <c r="G168" s="23" t="s">
        <v>651</v>
      </c>
      <c r="H168" s="23"/>
      <c r="I168" s="23" t="s">
        <v>659</v>
      </c>
      <c r="J168" s="23" t="s">
        <v>652</v>
      </c>
      <c r="K168" s="23"/>
      <c r="L168" s="23" t="s">
        <v>39</v>
      </c>
      <c r="M168" s="23"/>
      <c r="N168" s="23"/>
      <c r="O168" s="23"/>
    </row>
    <row r="169" spans="1:15" ht="45" customHeight="1" x14ac:dyDescent="0.15">
      <c r="A169" s="23"/>
      <c r="B169" s="30"/>
      <c r="C169" s="23"/>
      <c r="D169" s="23"/>
      <c r="E169" s="9" t="s">
        <v>672</v>
      </c>
      <c r="F169" s="9" t="s">
        <v>673</v>
      </c>
      <c r="G169" s="9" t="s">
        <v>672</v>
      </c>
      <c r="H169" s="9" t="s">
        <v>673</v>
      </c>
      <c r="I169" s="23"/>
      <c r="J169" s="9" t="s">
        <v>672</v>
      </c>
      <c r="K169" s="9" t="s">
        <v>673</v>
      </c>
      <c r="L169" s="9" t="s">
        <v>682</v>
      </c>
      <c r="M169" s="9" t="s">
        <v>683</v>
      </c>
      <c r="N169" s="9" t="s">
        <v>684</v>
      </c>
      <c r="O169" s="9" t="s">
        <v>685</v>
      </c>
    </row>
    <row r="170" spans="1:15" ht="20.100000000000001" customHeight="1" x14ac:dyDescent="0.15">
      <c r="A170" s="23" t="s">
        <v>271</v>
      </c>
      <c r="B170" s="23"/>
      <c r="C170" s="5" t="s">
        <v>373</v>
      </c>
      <c r="D170" s="5" t="s">
        <v>374</v>
      </c>
      <c r="E170" s="5" t="s">
        <v>375</v>
      </c>
      <c r="F170" s="5" t="s">
        <v>30</v>
      </c>
      <c r="G170" s="5" t="s">
        <v>376</v>
      </c>
      <c r="H170" s="5" t="s">
        <v>377</v>
      </c>
      <c r="I170" s="5" t="s">
        <v>378</v>
      </c>
      <c r="J170" s="5" t="s">
        <v>379</v>
      </c>
      <c r="K170" s="5" t="s">
        <v>380</v>
      </c>
      <c r="L170" s="5" t="s">
        <v>381</v>
      </c>
      <c r="M170" s="5" t="s">
        <v>382</v>
      </c>
      <c r="N170" s="5" t="s">
        <v>426</v>
      </c>
      <c r="O170" s="5" t="s">
        <v>427</v>
      </c>
    </row>
    <row r="171" spans="1:15" ht="20.100000000000001" customHeight="1" x14ac:dyDescent="0.15">
      <c r="A171" s="23" t="s">
        <v>53</v>
      </c>
      <c r="B171" s="23"/>
      <c r="C171" s="5" t="s">
        <v>53</v>
      </c>
      <c r="D171" s="5" t="s">
        <v>53</v>
      </c>
      <c r="E171" s="5" t="s">
        <v>53</v>
      </c>
      <c r="F171" s="5" t="s">
        <v>53</v>
      </c>
      <c r="G171" s="5" t="s">
        <v>53</v>
      </c>
      <c r="H171" s="5" t="s">
        <v>53</v>
      </c>
      <c r="I171" s="5" t="s">
        <v>53</v>
      </c>
      <c r="J171" s="5" t="s">
        <v>53</v>
      </c>
      <c r="K171" s="5" t="s">
        <v>53</v>
      </c>
      <c r="L171" s="5" t="s">
        <v>53</v>
      </c>
      <c r="M171" s="5" t="s">
        <v>53</v>
      </c>
      <c r="N171" s="5" t="s">
        <v>53</v>
      </c>
      <c r="O171" s="5" t="s">
        <v>53</v>
      </c>
    </row>
    <row r="172" spans="1:15" ht="9.9499999999999993" customHeight="1" x14ac:dyDescent="0.15"/>
    <row r="173" spans="1:15" ht="45" customHeight="1" x14ac:dyDescent="0.15">
      <c r="A173" s="29" t="s">
        <v>692</v>
      </c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</row>
    <row r="174" spans="1:15" ht="45" customHeight="1" x14ac:dyDescent="0.15">
      <c r="A174" s="29" t="s">
        <v>693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</row>
    <row r="175" spans="1:15" ht="9.9499999999999993" customHeight="1" x14ac:dyDescent="0.15"/>
    <row r="176" spans="1:15" ht="45" customHeight="1" x14ac:dyDescent="0.15">
      <c r="A176" s="23" t="s">
        <v>35</v>
      </c>
      <c r="B176" s="23"/>
      <c r="C176" s="23" t="s">
        <v>36</v>
      </c>
      <c r="D176" s="23" t="s">
        <v>671</v>
      </c>
      <c r="E176" s="23" t="s">
        <v>650</v>
      </c>
      <c r="F176" s="23"/>
      <c r="G176" s="23" t="s">
        <v>651</v>
      </c>
      <c r="H176" s="23"/>
      <c r="I176" s="23" t="s">
        <v>659</v>
      </c>
      <c r="J176" s="23" t="s">
        <v>652</v>
      </c>
      <c r="K176" s="23"/>
      <c r="L176" s="23" t="s">
        <v>39</v>
      </c>
      <c r="M176" s="23"/>
      <c r="N176" s="23"/>
      <c r="O176" s="23"/>
    </row>
    <row r="177" spans="1:15" ht="45" customHeight="1" x14ac:dyDescent="0.15">
      <c r="A177" s="23"/>
      <c r="B177" s="30"/>
      <c r="C177" s="23"/>
      <c r="D177" s="23"/>
      <c r="E177" s="9" t="s">
        <v>672</v>
      </c>
      <c r="F177" s="9" t="s">
        <v>673</v>
      </c>
      <c r="G177" s="9" t="s">
        <v>672</v>
      </c>
      <c r="H177" s="9" t="s">
        <v>673</v>
      </c>
      <c r="I177" s="23"/>
      <c r="J177" s="9" t="s">
        <v>672</v>
      </c>
      <c r="K177" s="9" t="s">
        <v>673</v>
      </c>
      <c r="L177" s="9" t="s">
        <v>682</v>
      </c>
      <c r="M177" s="9" t="s">
        <v>683</v>
      </c>
      <c r="N177" s="9" t="s">
        <v>684</v>
      </c>
      <c r="O177" s="9" t="s">
        <v>685</v>
      </c>
    </row>
    <row r="178" spans="1:15" ht="20.100000000000001" customHeight="1" x14ac:dyDescent="0.15">
      <c r="A178" s="23" t="s">
        <v>271</v>
      </c>
      <c r="B178" s="23"/>
      <c r="C178" s="5" t="s">
        <v>373</v>
      </c>
      <c r="D178" s="5" t="s">
        <v>374</v>
      </c>
      <c r="E178" s="5" t="s">
        <v>375</v>
      </c>
      <c r="F178" s="5" t="s">
        <v>30</v>
      </c>
      <c r="G178" s="5" t="s">
        <v>376</v>
      </c>
      <c r="H178" s="5" t="s">
        <v>377</v>
      </c>
      <c r="I178" s="5" t="s">
        <v>378</v>
      </c>
      <c r="J178" s="5" t="s">
        <v>379</v>
      </c>
      <c r="K178" s="5" t="s">
        <v>380</v>
      </c>
      <c r="L178" s="5" t="s">
        <v>381</v>
      </c>
      <c r="M178" s="5" t="s">
        <v>382</v>
      </c>
      <c r="N178" s="5" t="s">
        <v>426</v>
      </c>
      <c r="O178" s="5" t="s">
        <v>427</v>
      </c>
    </row>
    <row r="179" spans="1:15" ht="20.100000000000001" customHeight="1" x14ac:dyDescent="0.15">
      <c r="A179" s="23" t="s">
        <v>53</v>
      </c>
      <c r="B179" s="23"/>
      <c r="C179" s="5" t="s">
        <v>53</v>
      </c>
      <c r="D179" s="5" t="s">
        <v>53</v>
      </c>
      <c r="E179" s="5" t="s">
        <v>53</v>
      </c>
      <c r="F179" s="5" t="s">
        <v>53</v>
      </c>
      <c r="G179" s="5" t="s">
        <v>53</v>
      </c>
      <c r="H179" s="5" t="s">
        <v>53</v>
      </c>
      <c r="I179" s="5" t="s">
        <v>53</v>
      </c>
      <c r="J179" s="5" t="s">
        <v>53</v>
      </c>
      <c r="K179" s="5" t="s">
        <v>53</v>
      </c>
      <c r="L179" s="5" t="s">
        <v>53</v>
      </c>
      <c r="M179" s="5" t="s">
        <v>53</v>
      </c>
      <c r="N179" s="5" t="s">
        <v>53</v>
      </c>
      <c r="O179" s="5" t="s">
        <v>53</v>
      </c>
    </row>
    <row r="180" spans="1:15" ht="9.9499999999999993" customHeight="1" x14ac:dyDescent="0.15"/>
    <row r="181" spans="1:15" ht="45" customHeight="1" x14ac:dyDescent="0.15">
      <c r="A181" s="29" t="s">
        <v>694</v>
      </c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</row>
    <row r="182" spans="1:15" ht="9.9499999999999993" customHeight="1" x14ac:dyDescent="0.15"/>
    <row r="183" spans="1:15" ht="45" customHeight="1" x14ac:dyDescent="0.15">
      <c r="A183" s="23" t="s">
        <v>35</v>
      </c>
      <c r="B183" s="23"/>
      <c r="C183" s="23" t="s">
        <v>36</v>
      </c>
      <c r="D183" s="23" t="s">
        <v>671</v>
      </c>
      <c r="E183" s="23" t="s">
        <v>650</v>
      </c>
      <c r="F183" s="23"/>
      <c r="G183" s="23" t="s">
        <v>651</v>
      </c>
      <c r="H183" s="23"/>
      <c r="I183" s="23" t="s">
        <v>659</v>
      </c>
      <c r="J183" s="23" t="s">
        <v>652</v>
      </c>
      <c r="K183" s="23"/>
      <c r="L183" s="23" t="s">
        <v>39</v>
      </c>
      <c r="M183" s="23"/>
      <c r="N183" s="23"/>
      <c r="O183" s="23"/>
    </row>
    <row r="184" spans="1:15" ht="45" customHeight="1" x14ac:dyDescent="0.15">
      <c r="A184" s="23"/>
      <c r="B184" s="30"/>
      <c r="C184" s="23"/>
      <c r="D184" s="23"/>
      <c r="E184" s="9" t="s">
        <v>672</v>
      </c>
      <c r="F184" s="9" t="s">
        <v>673</v>
      </c>
      <c r="G184" s="9" t="s">
        <v>672</v>
      </c>
      <c r="H184" s="9" t="s">
        <v>673</v>
      </c>
      <c r="I184" s="23"/>
      <c r="J184" s="9" t="s">
        <v>672</v>
      </c>
      <c r="K184" s="9" t="s">
        <v>673</v>
      </c>
      <c r="L184" s="9" t="s">
        <v>682</v>
      </c>
      <c r="M184" s="9" t="s">
        <v>683</v>
      </c>
      <c r="N184" s="9" t="s">
        <v>684</v>
      </c>
      <c r="O184" s="9" t="s">
        <v>685</v>
      </c>
    </row>
    <row r="185" spans="1:15" ht="20.100000000000001" customHeight="1" x14ac:dyDescent="0.15">
      <c r="A185" s="23" t="s">
        <v>271</v>
      </c>
      <c r="B185" s="23"/>
      <c r="C185" s="5" t="s">
        <v>373</v>
      </c>
      <c r="D185" s="5" t="s">
        <v>374</v>
      </c>
      <c r="E185" s="5" t="s">
        <v>375</v>
      </c>
      <c r="F185" s="5" t="s">
        <v>30</v>
      </c>
      <c r="G185" s="5" t="s">
        <v>376</v>
      </c>
      <c r="H185" s="5" t="s">
        <v>377</v>
      </c>
      <c r="I185" s="5" t="s">
        <v>378</v>
      </c>
      <c r="J185" s="5" t="s">
        <v>379</v>
      </c>
      <c r="K185" s="5" t="s">
        <v>380</v>
      </c>
      <c r="L185" s="5" t="s">
        <v>381</v>
      </c>
      <c r="M185" s="5" t="s">
        <v>382</v>
      </c>
      <c r="N185" s="5" t="s">
        <v>426</v>
      </c>
      <c r="O185" s="5" t="s">
        <v>427</v>
      </c>
    </row>
    <row r="186" spans="1:15" ht="20.100000000000001" customHeight="1" x14ac:dyDescent="0.15">
      <c r="A186" s="23" t="s">
        <v>53</v>
      </c>
      <c r="B186" s="23"/>
      <c r="C186" s="5" t="s">
        <v>53</v>
      </c>
      <c r="D186" s="5" t="s">
        <v>53</v>
      </c>
      <c r="E186" s="5" t="s">
        <v>53</v>
      </c>
      <c r="F186" s="5" t="s">
        <v>53</v>
      </c>
      <c r="G186" s="5" t="s">
        <v>53</v>
      </c>
      <c r="H186" s="5" t="s">
        <v>53</v>
      </c>
      <c r="I186" s="5" t="s">
        <v>53</v>
      </c>
      <c r="J186" s="5" t="s">
        <v>53</v>
      </c>
      <c r="K186" s="5" t="s">
        <v>53</v>
      </c>
      <c r="L186" s="5" t="s">
        <v>53</v>
      </c>
      <c r="M186" s="5" t="s">
        <v>53</v>
      </c>
      <c r="N186" s="5" t="s">
        <v>53</v>
      </c>
      <c r="O186" s="5" t="s">
        <v>53</v>
      </c>
    </row>
    <row r="187" spans="1:15" ht="9.9499999999999993" customHeight="1" x14ac:dyDescent="0.15"/>
    <row r="188" spans="1:15" ht="45" customHeight="1" x14ac:dyDescent="0.15">
      <c r="A188" s="29" t="s">
        <v>695</v>
      </c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</row>
    <row r="189" spans="1:15" ht="9.9499999999999993" customHeight="1" x14ac:dyDescent="0.15"/>
    <row r="190" spans="1:15" ht="45" customHeight="1" x14ac:dyDescent="0.15">
      <c r="A190" s="23" t="s">
        <v>35</v>
      </c>
      <c r="B190" s="23"/>
      <c r="C190" s="23" t="s">
        <v>36</v>
      </c>
      <c r="D190" s="23" t="s">
        <v>671</v>
      </c>
      <c r="E190" s="23" t="s">
        <v>650</v>
      </c>
      <c r="F190" s="23"/>
      <c r="G190" s="23" t="s">
        <v>651</v>
      </c>
      <c r="H190" s="23"/>
      <c r="I190" s="23" t="s">
        <v>659</v>
      </c>
      <c r="J190" s="23" t="s">
        <v>652</v>
      </c>
      <c r="K190" s="23"/>
      <c r="L190" s="23" t="s">
        <v>39</v>
      </c>
      <c r="M190" s="23"/>
      <c r="N190" s="23"/>
      <c r="O190" s="23"/>
    </row>
    <row r="191" spans="1:15" ht="45" customHeight="1" x14ac:dyDescent="0.15">
      <c r="A191" s="23"/>
      <c r="B191" s="30"/>
      <c r="C191" s="23"/>
      <c r="D191" s="23"/>
      <c r="E191" s="9" t="s">
        <v>672</v>
      </c>
      <c r="F191" s="9" t="s">
        <v>673</v>
      </c>
      <c r="G191" s="9" t="s">
        <v>672</v>
      </c>
      <c r="H191" s="9" t="s">
        <v>673</v>
      </c>
      <c r="I191" s="23"/>
      <c r="J191" s="9" t="s">
        <v>672</v>
      </c>
      <c r="K191" s="9" t="s">
        <v>673</v>
      </c>
      <c r="L191" s="9" t="s">
        <v>682</v>
      </c>
      <c r="M191" s="9" t="s">
        <v>683</v>
      </c>
      <c r="N191" s="9" t="s">
        <v>684</v>
      </c>
      <c r="O191" s="9" t="s">
        <v>685</v>
      </c>
    </row>
    <row r="192" spans="1:15" ht="20.100000000000001" customHeight="1" x14ac:dyDescent="0.15">
      <c r="A192" s="23" t="s">
        <v>271</v>
      </c>
      <c r="B192" s="23"/>
      <c r="C192" s="5" t="s">
        <v>373</v>
      </c>
      <c r="D192" s="5" t="s">
        <v>374</v>
      </c>
      <c r="E192" s="5" t="s">
        <v>375</v>
      </c>
      <c r="F192" s="5" t="s">
        <v>30</v>
      </c>
      <c r="G192" s="5" t="s">
        <v>376</v>
      </c>
      <c r="H192" s="5" t="s">
        <v>377</v>
      </c>
      <c r="I192" s="5" t="s">
        <v>378</v>
      </c>
      <c r="J192" s="5" t="s">
        <v>379</v>
      </c>
      <c r="K192" s="5" t="s">
        <v>380</v>
      </c>
      <c r="L192" s="5" t="s">
        <v>381</v>
      </c>
      <c r="M192" s="5" t="s">
        <v>382</v>
      </c>
      <c r="N192" s="5" t="s">
        <v>426</v>
      </c>
      <c r="O192" s="5" t="s">
        <v>427</v>
      </c>
    </row>
    <row r="193" spans="1:15" ht="20.100000000000001" customHeight="1" x14ac:dyDescent="0.15">
      <c r="A193" s="23" t="s">
        <v>53</v>
      </c>
      <c r="B193" s="23"/>
      <c r="C193" s="5" t="s">
        <v>53</v>
      </c>
      <c r="D193" s="5" t="s">
        <v>53</v>
      </c>
      <c r="E193" s="5" t="s">
        <v>53</v>
      </c>
      <c r="F193" s="5" t="s">
        <v>53</v>
      </c>
      <c r="G193" s="5" t="s">
        <v>53</v>
      </c>
      <c r="H193" s="5" t="s">
        <v>53</v>
      </c>
      <c r="I193" s="5" t="s">
        <v>53</v>
      </c>
      <c r="J193" s="5" t="s">
        <v>53</v>
      </c>
      <c r="K193" s="5" t="s">
        <v>53</v>
      </c>
      <c r="L193" s="5" t="s">
        <v>53</v>
      </c>
      <c r="M193" s="5" t="s">
        <v>53</v>
      </c>
      <c r="N193" s="5" t="s">
        <v>53</v>
      </c>
      <c r="O193" s="5" t="s">
        <v>53</v>
      </c>
    </row>
    <row r="194" spans="1:15" ht="9.9499999999999993" customHeight="1" x14ac:dyDescent="0.15"/>
    <row r="195" spans="1:15" ht="45" customHeight="1" x14ac:dyDescent="0.15">
      <c r="A195" s="29" t="s">
        <v>696</v>
      </c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</row>
    <row r="196" spans="1:15" ht="45" customHeight="1" x14ac:dyDescent="0.15">
      <c r="A196" s="29" t="s">
        <v>697</v>
      </c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</row>
    <row r="197" spans="1:15" ht="9.9499999999999993" customHeight="1" x14ac:dyDescent="0.15"/>
    <row r="198" spans="1:15" ht="45" customHeight="1" x14ac:dyDescent="0.15">
      <c r="A198" s="23" t="s">
        <v>35</v>
      </c>
      <c r="B198" s="23"/>
      <c r="C198" s="23" t="s">
        <v>36</v>
      </c>
      <c r="D198" s="23" t="s">
        <v>671</v>
      </c>
      <c r="E198" s="23" t="s">
        <v>650</v>
      </c>
      <c r="F198" s="23"/>
      <c r="G198" s="23" t="s">
        <v>651</v>
      </c>
      <c r="H198" s="23"/>
      <c r="I198" s="23" t="s">
        <v>652</v>
      </c>
      <c r="J198" s="23"/>
      <c r="K198" s="23" t="s">
        <v>39</v>
      </c>
      <c r="L198" s="23"/>
      <c r="M198" s="23"/>
      <c r="N198" s="23"/>
    </row>
    <row r="199" spans="1:15" ht="45" customHeight="1" x14ac:dyDescent="0.15">
      <c r="A199" s="23"/>
      <c r="B199" s="30"/>
      <c r="C199" s="23"/>
      <c r="D199" s="23"/>
      <c r="E199" s="9" t="s">
        <v>672</v>
      </c>
      <c r="F199" s="9" t="s">
        <v>673</v>
      </c>
      <c r="G199" s="9" t="s">
        <v>672</v>
      </c>
      <c r="H199" s="9" t="s">
        <v>673</v>
      </c>
      <c r="I199" s="9" t="s">
        <v>672</v>
      </c>
      <c r="J199" s="9" t="s">
        <v>673</v>
      </c>
      <c r="K199" s="9" t="s">
        <v>674</v>
      </c>
      <c r="L199" s="9" t="s">
        <v>675</v>
      </c>
      <c r="M199" s="9" t="s">
        <v>676</v>
      </c>
      <c r="N199" s="9" t="s">
        <v>677</v>
      </c>
    </row>
    <row r="200" spans="1:15" ht="20.100000000000001" customHeight="1" x14ac:dyDescent="0.15">
      <c r="A200" s="23" t="s">
        <v>271</v>
      </c>
      <c r="B200" s="23"/>
      <c r="C200" s="5" t="s">
        <v>373</v>
      </c>
      <c r="D200" s="5" t="s">
        <v>374</v>
      </c>
      <c r="E200" s="5" t="s">
        <v>375</v>
      </c>
      <c r="F200" s="5" t="s">
        <v>30</v>
      </c>
      <c r="G200" s="5" t="s">
        <v>376</v>
      </c>
      <c r="H200" s="5" t="s">
        <v>377</v>
      </c>
      <c r="I200" s="5" t="s">
        <v>378</v>
      </c>
      <c r="J200" s="5" t="s">
        <v>379</v>
      </c>
      <c r="K200" s="5" t="s">
        <v>380</v>
      </c>
      <c r="L200" s="5" t="s">
        <v>381</v>
      </c>
      <c r="M200" s="5" t="s">
        <v>382</v>
      </c>
      <c r="N200" s="5" t="s">
        <v>426</v>
      </c>
    </row>
    <row r="201" spans="1:15" ht="20.100000000000001" customHeight="1" x14ac:dyDescent="0.15">
      <c r="A201" s="23" t="s">
        <v>53</v>
      </c>
      <c r="B201" s="23"/>
      <c r="C201" s="5" t="s">
        <v>53</v>
      </c>
      <c r="D201" s="5" t="s">
        <v>53</v>
      </c>
      <c r="E201" s="5" t="s">
        <v>53</v>
      </c>
      <c r="F201" s="5" t="s">
        <v>53</v>
      </c>
      <c r="G201" s="5" t="s">
        <v>53</v>
      </c>
      <c r="H201" s="5" t="s">
        <v>53</v>
      </c>
      <c r="I201" s="5" t="s">
        <v>53</v>
      </c>
      <c r="J201" s="5" t="s">
        <v>53</v>
      </c>
      <c r="K201" s="5" t="s">
        <v>53</v>
      </c>
      <c r="L201" s="5" t="s">
        <v>53</v>
      </c>
      <c r="M201" s="5" t="s">
        <v>53</v>
      </c>
      <c r="N201" s="5" t="s">
        <v>53</v>
      </c>
    </row>
    <row r="202" spans="1:15" ht="9.9499999999999993" customHeight="1" x14ac:dyDescent="0.15"/>
    <row r="203" spans="1:15" ht="45" customHeight="1" x14ac:dyDescent="0.15">
      <c r="A203" s="29" t="s">
        <v>698</v>
      </c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</row>
    <row r="204" spans="1:15" ht="9.9499999999999993" customHeight="1" x14ac:dyDescent="0.15"/>
    <row r="205" spans="1:15" ht="45" customHeight="1" x14ac:dyDescent="0.15">
      <c r="A205" s="23" t="s">
        <v>35</v>
      </c>
      <c r="B205" s="23"/>
      <c r="C205" s="23" t="s">
        <v>36</v>
      </c>
      <c r="D205" s="23" t="s">
        <v>671</v>
      </c>
      <c r="E205" s="23" t="s">
        <v>650</v>
      </c>
      <c r="F205" s="23"/>
      <c r="G205" s="23" t="s">
        <v>651</v>
      </c>
      <c r="H205" s="23"/>
      <c r="I205" s="23" t="s">
        <v>652</v>
      </c>
      <c r="J205" s="23"/>
      <c r="K205" s="23" t="s">
        <v>39</v>
      </c>
      <c r="L205" s="23"/>
      <c r="M205" s="23"/>
      <c r="N205" s="23"/>
    </row>
    <row r="206" spans="1:15" ht="45" customHeight="1" x14ac:dyDescent="0.15">
      <c r="A206" s="23"/>
      <c r="B206" s="30"/>
      <c r="C206" s="23"/>
      <c r="D206" s="23"/>
      <c r="E206" s="9" t="s">
        <v>672</v>
      </c>
      <c r="F206" s="9" t="s">
        <v>673</v>
      </c>
      <c r="G206" s="9" t="s">
        <v>672</v>
      </c>
      <c r="H206" s="9" t="s">
        <v>673</v>
      </c>
      <c r="I206" s="9" t="s">
        <v>672</v>
      </c>
      <c r="J206" s="9" t="s">
        <v>673</v>
      </c>
      <c r="K206" s="9" t="s">
        <v>674</v>
      </c>
      <c r="L206" s="9" t="s">
        <v>675</v>
      </c>
      <c r="M206" s="9" t="s">
        <v>676</v>
      </c>
      <c r="N206" s="9" t="s">
        <v>677</v>
      </c>
    </row>
    <row r="207" spans="1:15" ht="20.100000000000001" customHeight="1" x14ac:dyDescent="0.15">
      <c r="A207" s="23" t="s">
        <v>271</v>
      </c>
      <c r="B207" s="23"/>
      <c r="C207" s="5" t="s">
        <v>373</v>
      </c>
      <c r="D207" s="5" t="s">
        <v>374</v>
      </c>
      <c r="E207" s="5" t="s">
        <v>375</v>
      </c>
      <c r="F207" s="5" t="s">
        <v>30</v>
      </c>
      <c r="G207" s="5" t="s">
        <v>376</v>
      </c>
      <c r="H207" s="5" t="s">
        <v>377</v>
      </c>
      <c r="I207" s="5" t="s">
        <v>378</v>
      </c>
      <c r="J207" s="5" t="s">
        <v>379</v>
      </c>
      <c r="K207" s="5" t="s">
        <v>380</v>
      </c>
      <c r="L207" s="5" t="s">
        <v>381</v>
      </c>
      <c r="M207" s="5" t="s">
        <v>382</v>
      </c>
      <c r="N207" s="5" t="s">
        <v>426</v>
      </c>
    </row>
    <row r="208" spans="1:15" ht="20.100000000000001" customHeight="1" x14ac:dyDescent="0.15">
      <c r="A208" s="23" t="s">
        <v>53</v>
      </c>
      <c r="B208" s="23"/>
      <c r="C208" s="5" t="s">
        <v>53</v>
      </c>
      <c r="D208" s="5" t="s">
        <v>53</v>
      </c>
      <c r="E208" s="5" t="s">
        <v>53</v>
      </c>
      <c r="F208" s="5" t="s">
        <v>53</v>
      </c>
      <c r="G208" s="5" t="s">
        <v>53</v>
      </c>
      <c r="H208" s="5" t="s">
        <v>53</v>
      </c>
      <c r="I208" s="5" t="s">
        <v>53</v>
      </c>
      <c r="J208" s="5" t="s">
        <v>53</v>
      </c>
      <c r="K208" s="5" t="s">
        <v>53</v>
      </c>
      <c r="L208" s="5" t="s">
        <v>53</v>
      </c>
      <c r="M208" s="5" t="s">
        <v>53</v>
      </c>
      <c r="N208" s="5" t="s">
        <v>53</v>
      </c>
    </row>
    <row r="209" spans="1:15" ht="9.9499999999999993" customHeight="1" x14ac:dyDescent="0.15"/>
    <row r="210" spans="1:15" ht="45" customHeight="1" x14ac:dyDescent="0.15">
      <c r="A210" s="29" t="s">
        <v>699</v>
      </c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</row>
    <row r="211" spans="1:15" ht="9.9499999999999993" customHeight="1" x14ac:dyDescent="0.15"/>
    <row r="212" spans="1:15" ht="45" customHeight="1" x14ac:dyDescent="0.15">
      <c r="A212" s="23" t="s">
        <v>35</v>
      </c>
      <c r="B212" s="23"/>
      <c r="C212" s="23" t="s">
        <v>36</v>
      </c>
      <c r="D212" s="23" t="s">
        <v>671</v>
      </c>
      <c r="E212" s="23" t="s">
        <v>650</v>
      </c>
      <c r="F212" s="23"/>
      <c r="G212" s="23" t="s">
        <v>651</v>
      </c>
      <c r="H212" s="23"/>
      <c r="I212" s="23" t="s">
        <v>652</v>
      </c>
      <c r="J212" s="23"/>
      <c r="K212" s="23" t="s">
        <v>39</v>
      </c>
      <c r="L212" s="23"/>
      <c r="M212" s="23"/>
      <c r="N212" s="23"/>
    </row>
    <row r="213" spans="1:15" ht="45" customHeight="1" x14ac:dyDescent="0.15">
      <c r="A213" s="23"/>
      <c r="B213" s="30"/>
      <c r="C213" s="23"/>
      <c r="D213" s="23"/>
      <c r="E213" s="9" t="s">
        <v>672</v>
      </c>
      <c r="F213" s="9" t="s">
        <v>673</v>
      </c>
      <c r="G213" s="9" t="s">
        <v>672</v>
      </c>
      <c r="H213" s="9" t="s">
        <v>673</v>
      </c>
      <c r="I213" s="9" t="s">
        <v>672</v>
      </c>
      <c r="J213" s="9" t="s">
        <v>673</v>
      </c>
      <c r="K213" s="9" t="s">
        <v>674</v>
      </c>
      <c r="L213" s="9" t="s">
        <v>675</v>
      </c>
      <c r="M213" s="9" t="s">
        <v>676</v>
      </c>
      <c r="N213" s="9" t="s">
        <v>677</v>
      </c>
    </row>
    <row r="214" spans="1:15" ht="20.100000000000001" customHeight="1" x14ac:dyDescent="0.15">
      <c r="A214" s="23" t="s">
        <v>271</v>
      </c>
      <c r="B214" s="23"/>
      <c r="C214" s="5" t="s">
        <v>373</v>
      </c>
      <c r="D214" s="5" t="s">
        <v>374</v>
      </c>
      <c r="E214" s="5" t="s">
        <v>375</v>
      </c>
      <c r="F214" s="5" t="s">
        <v>30</v>
      </c>
      <c r="G214" s="5" t="s">
        <v>376</v>
      </c>
      <c r="H214" s="5" t="s">
        <v>377</v>
      </c>
      <c r="I214" s="5" t="s">
        <v>378</v>
      </c>
      <c r="J214" s="5" t="s">
        <v>379</v>
      </c>
      <c r="K214" s="5" t="s">
        <v>380</v>
      </c>
      <c r="L214" s="5" t="s">
        <v>381</v>
      </c>
      <c r="M214" s="5" t="s">
        <v>382</v>
      </c>
      <c r="N214" s="5" t="s">
        <v>426</v>
      </c>
    </row>
    <row r="215" spans="1:15" ht="20.100000000000001" customHeight="1" x14ac:dyDescent="0.15">
      <c r="A215" s="23" t="s">
        <v>53</v>
      </c>
      <c r="B215" s="23"/>
      <c r="C215" s="5" t="s">
        <v>53</v>
      </c>
      <c r="D215" s="5" t="s">
        <v>53</v>
      </c>
      <c r="E215" s="5" t="s">
        <v>53</v>
      </c>
      <c r="F215" s="5" t="s">
        <v>53</v>
      </c>
      <c r="G215" s="5" t="s">
        <v>53</v>
      </c>
      <c r="H215" s="5" t="s">
        <v>53</v>
      </c>
      <c r="I215" s="5" t="s">
        <v>53</v>
      </c>
      <c r="J215" s="5" t="s">
        <v>53</v>
      </c>
      <c r="K215" s="5" t="s">
        <v>53</v>
      </c>
      <c r="L215" s="5" t="s">
        <v>53</v>
      </c>
      <c r="M215" s="5" t="s">
        <v>53</v>
      </c>
      <c r="N215" s="5" t="s">
        <v>53</v>
      </c>
    </row>
    <row r="216" spans="1:15" ht="9.9499999999999993" customHeight="1" x14ac:dyDescent="0.15"/>
    <row r="217" spans="1:15" ht="45" customHeight="1" x14ac:dyDescent="0.15">
      <c r="A217" s="29" t="s">
        <v>700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spans="1:15" ht="45" customHeight="1" x14ac:dyDescent="0.15">
      <c r="A218" s="29" t="s">
        <v>701</v>
      </c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</row>
    <row r="219" spans="1:15" ht="9.9499999999999993" customHeight="1" x14ac:dyDescent="0.15"/>
    <row r="220" spans="1:15" ht="45" customHeight="1" x14ac:dyDescent="0.15">
      <c r="A220" s="23" t="s">
        <v>35</v>
      </c>
      <c r="B220" s="23"/>
      <c r="C220" s="23" t="s">
        <v>36</v>
      </c>
      <c r="D220" s="23" t="s">
        <v>671</v>
      </c>
      <c r="E220" s="23" t="s">
        <v>650</v>
      </c>
      <c r="F220" s="23"/>
      <c r="G220" s="23" t="s">
        <v>651</v>
      </c>
      <c r="H220" s="23"/>
      <c r="I220" s="23" t="s">
        <v>652</v>
      </c>
      <c r="J220" s="23"/>
      <c r="K220" s="23" t="s">
        <v>39</v>
      </c>
      <c r="L220" s="23"/>
      <c r="M220" s="23"/>
      <c r="N220" s="23"/>
    </row>
    <row r="221" spans="1:15" ht="45" customHeight="1" x14ac:dyDescent="0.15">
      <c r="A221" s="23"/>
      <c r="B221" s="30"/>
      <c r="C221" s="23"/>
      <c r="D221" s="23"/>
      <c r="E221" s="9" t="s">
        <v>672</v>
      </c>
      <c r="F221" s="9" t="s">
        <v>673</v>
      </c>
      <c r="G221" s="9" t="s">
        <v>672</v>
      </c>
      <c r="H221" s="9" t="s">
        <v>673</v>
      </c>
      <c r="I221" s="9" t="s">
        <v>672</v>
      </c>
      <c r="J221" s="9" t="s">
        <v>673</v>
      </c>
      <c r="K221" s="9" t="s">
        <v>674</v>
      </c>
      <c r="L221" s="9" t="s">
        <v>675</v>
      </c>
      <c r="M221" s="9" t="s">
        <v>676</v>
      </c>
      <c r="N221" s="9" t="s">
        <v>677</v>
      </c>
    </row>
    <row r="222" spans="1:15" ht="20.100000000000001" customHeight="1" x14ac:dyDescent="0.15">
      <c r="A222" s="23" t="s">
        <v>271</v>
      </c>
      <c r="B222" s="23"/>
      <c r="C222" s="5" t="s">
        <v>373</v>
      </c>
      <c r="D222" s="5" t="s">
        <v>374</v>
      </c>
      <c r="E222" s="5" t="s">
        <v>375</v>
      </c>
      <c r="F222" s="5" t="s">
        <v>30</v>
      </c>
      <c r="G222" s="5" t="s">
        <v>376</v>
      </c>
      <c r="H222" s="5" t="s">
        <v>377</v>
      </c>
      <c r="I222" s="5" t="s">
        <v>378</v>
      </c>
      <c r="J222" s="5" t="s">
        <v>379</v>
      </c>
      <c r="K222" s="5" t="s">
        <v>380</v>
      </c>
      <c r="L222" s="5" t="s">
        <v>381</v>
      </c>
      <c r="M222" s="5" t="s">
        <v>382</v>
      </c>
      <c r="N222" s="5" t="s">
        <v>426</v>
      </c>
    </row>
    <row r="223" spans="1:15" ht="20.100000000000001" customHeight="1" x14ac:dyDescent="0.15">
      <c r="A223" s="23" t="s">
        <v>53</v>
      </c>
      <c r="B223" s="23"/>
      <c r="C223" s="5" t="s">
        <v>53</v>
      </c>
      <c r="D223" s="5" t="s">
        <v>53</v>
      </c>
      <c r="E223" s="5" t="s">
        <v>53</v>
      </c>
      <c r="F223" s="5" t="s">
        <v>53</v>
      </c>
      <c r="G223" s="5" t="s">
        <v>53</v>
      </c>
      <c r="H223" s="5" t="s">
        <v>53</v>
      </c>
      <c r="I223" s="5" t="s">
        <v>53</v>
      </c>
      <c r="J223" s="5" t="s">
        <v>53</v>
      </c>
      <c r="K223" s="5" t="s">
        <v>53</v>
      </c>
      <c r="L223" s="5" t="s">
        <v>53</v>
      </c>
      <c r="M223" s="5" t="s">
        <v>53</v>
      </c>
      <c r="N223" s="5" t="s">
        <v>53</v>
      </c>
    </row>
    <row r="224" spans="1:15" ht="9.9499999999999993" customHeight="1" x14ac:dyDescent="0.15"/>
    <row r="225" spans="1:15" ht="45" customHeight="1" x14ac:dyDescent="0.15">
      <c r="A225" s="29" t="s">
        <v>702</v>
      </c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</row>
    <row r="226" spans="1:15" ht="9.9499999999999993" customHeight="1" x14ac:dyDescent="0.15"/>
    <row r="227" spans="1:15" ht="45" customHeight="1" x14ac:dyDescent="0.15">
      <c r="A227" s="23" t="s">
        <v>35</v>
      </c>
      <c r="B227" s="23"/>
      <c r="C227" s="23" t="s">
        <v>36</v>
      </c>
      <c r="D227" s="23" t="s">
        <v>671</v>
      </c>
      <c r="E227" s="23" t="s">
        <v>650</v>
      </c>
      <c r="F227" s="23"/>
      <c r="G227" s="23" t="s">
        <v>651</v>
      </c>
      <c r="H227" s="23"/>
      <c r="I227" s="23" t="s">
        <v>652</v>
      </c>
      <c r="J227" s="23"/>
      <c r="K227" s="23" t="s">
        <v>39</v>
      </c>
      <c r="L227" s="23"/>
      <c r="M227" s="23"/>
      <c r="N227" s="23"/>
    </row>
    <row r="228" spans="1:15" ht="45" customHeight="1" x14ac:dyDescent="0.15">
      <c r="A228" s="23"/>
      <c r="B228" s="30"/>
      <c r="C228" s="23"/>
      <c r="D228" s="23"/>
      <c r="E228" s="9" t="s">
        <v>672</v>
      </c>
      <c r="F228" s="9" t="s">
        <v>673</v>
      </c>
      <c r="G228" s="9" t="s">
        <v>672</v>
      </c>
      <c r="H228" s="9" t="s">
        <v>673</v>
      </c>
      <c r="I228" s="9" t="s">
        <v>672</v>
      </c>
      <c r="J228" s="9" t="s">
        <v>673</v>
      </c>
      <c r="K228" s="9" t="s">
        <v>674</v>
      </c>
      <c r="L228" s="9" t="s">
        <v>675</v>
      </c>
      <c r="M228" s="9" t="s">
        <v>676</v>
      </c>
      <c r="N228" s="9" t="s">
        <v>677</v>
      </c>
    </row>
    <row r="229" spans="1:15" ht="20.100000000000001" customHeight="1" x14ac:dyDescent="0.15">
      <c r="A229" s="23" t="s">
        <v>271</v>
      </c>
      <c r="B229" s="23"/>
      <c r="C229" s="5" t="s">
        <v>373</v>
      </c>
      <c r="D229" s="5" t="s">
        <v>374</v>
      </c>
      <c r="E229" s="5" t="s">
        <v>375</v>
      </c>
      <c r="F229" s="5" t="s">
        <v>30</v>
      </c>
      <c r="G229" s="5" t="s">
        <v>376</v>
      </c>
      <c r="H229" s="5" t="s">
        <v>377</v>
      </c>
      <c r="I229" s="5" t="s">
        <v>378</v>
      </c>
      <c r="J229" s="5" t="s">
        <v>379</v>
      </c>
      <c r="K229" s="5" t="s">
        <v>380</v>
      </c>
      <c r="L229" s="5" t="s">
        <v>381</v>
      </c>
      <c r="M229" s="5" t="s">
        <v>382</v>
      </c>
      <c r="N229" s="5" t="s">
        <v>426</v>
      </c>
    </row>
    <row r="230" spans="1:15" ht="20.100000000000001" customHeight="1" x14ac:dyDescent="0.15">
      <c r="A230" s="23" t="s">
        <v>53</v>
      </c>
      <c r="B230" s="23"/>
      <c r="C230" s="5" t="s">
        <v>53</v>
      </c>
      <c r="D230" s="5" t="s">
        <v>53</v>
      </c>
      <c r="E230" s="5" t="s">
        <v>53</v>
      </c>
      <c r="F230" s="5" t="s">
        <v>53</v>
      </c>
      <c r="G230" s="5" t="s">
        <v>53</v>
      </c>
      <c r="H230" s="5" t="s">
        <v>53</v>
      </c>
      <c r="I230" s="5" t="s">
        <v>53</v>
      </c>
      <c r="J230" s="5" t="s">
        <v>53</v>
      </c>
      <c r="K230" s="5" t="s">
        <v>53</v>
      </c>
      <c r="L230" s="5" t="s">
        <v>53</v>
      </c>
      <c r="M230" s="5" t="s">
        <v>53</v>
      </c>
      <c r="N230" s="5" t="s">
        <v>53</v>
      </c>
    </row>
    <row r="231" spans="1:15" ht="9.9499999999999993" customHeight="1" x14ac:dyDescent="0.15"/>
    <row r="232" spans="1:15" ht="45" customHeight="1" x14ac:dyDescent="0.15">
      <c r="A232" s="29" t="s">
        <v>703</v>
      </c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</row>
    <row r="233" spans="1:15" ht="9.9499999999999993" customHeight="1" x14ac:dyDescent="0.15"/>
    <row r="234" spans="1:15" ht="45" customHeight="1" x14ac:dyDescent="0.15">
      <c r="A234" s="23" t="s">
        <v>35</v>
      </c>
      <c r="B234" s="23"/>
      <c r="C234" s="23" t="s">
        <v>36</v>
      </c>
      <c r="D234" s="23" t="s">
        <v>671</v>
      </c>
      <c r="E234" s="23" t="s">
        <v>650</v>
      </c>
      <c r="F234" s="23"/>
      <c r="G234" s="23" t="s">
        <v>651</v>
      </c>
      <c r="H234" s="23"/>
      <c r="I234" s="23" t="s">
        <v>652</v>
      </c>
      <c r="J234" s="23"/>
      <c r="K234" s="23" t="s">
        <v>39</v>
      </c>
      <c r="L234" s="23"/>
      <c r="M234" s="23"/>
      <c r="N234" s="23"/>
    </row>
    <row r="235" spans="1:15" ht="45" customHeight="1" x14ac:dyDescent="0.15">
      <c r="A235" s="23"/>
      <c r="B235" s="30"/>
      <c r="C235" s="23"/>
      <c r="D235" s="23"/>
      <c r="E235" s="9" t="s">
        <v>672</v>
      </c>
      <c r="F235" s="9" t="s">
        <v>673</v>
      </c>
      <c r="G235" s="9" t="s">
        <v>672</v>
      </c>
      <c r="H235" s="9" t="s">
        <v>673</v>
      </c>
      <c r="I235" s="9" t="s">
        <v>672</v>
      </c>
      <c r="J235" s="9" t="s">
        <v>673</v>
      </c>
      <c r="K235" s="9" t="s">
        <v>674</v>
      </c>
      <c r="L235" s="9" t="s">
        <v>675</v>
      </c>
      <c r="M235" s="9" t="s">
        <v>676</v>
      </c>
      <c r="N235" s="9" t="s">
        <v>677</v>
      </c>
    </row>
    <row r="236" spans="1:15" ht="20.100000000000001" customHeight="1" x14ac:dyDescent="0.15">
      <c r="A236" s="23" t="s">
        <v>271</v>
      </c>
      <c r="B236" s="23"/>
      <c r="C236" s="5" t="s">
        <v>373</v>
      </c>
      <c r="D236" s="5" t="s">
        <v>374</v>
      </c>
      <c r="E236" s="5" t="s">
        <v>375</v>
      </c>
      <c r="F236" s="5" t="s">
        <v>30</v>
      </c>
      <c r="G236" s="5" t="s">
        <v>376</v>
      </c>
      <c r="H236" s="5" t="s">
        <v>377</v>
      </c>
      <c r="I236" s="5" t="s">
        <v>378</v>
      </c>
      <c r="J236" s="5" t="s">
        <v>379</v>
      </c>
      <c r="K236" s="5" t="s">
        <v>380</v>
      </c>
      <c r="L236" s="5" t="s">
        <v>381</v>
      </c>
      <c r="M236" s="5" t="s">
        <v>382</v>
      </c>
      <c r="N236" s="5" t="s">
        <v>426</v>
      </c>
    </row>
    <row r="237" spans="1:15" ht="20.100000000000001" customHeight="1" x14ac:dyDescent="0.15">
      <c r="A237" s="23" t="s">
        <v>53</v>
      </c>
      <c r="B237" s="23"/>
      <c r="C237" s="5" t="s">
        <v>53</v>
      </c>
      <c r="D237" s="5" t="s">
        <v>53</v>
      </c>
      <c r="E237" s="5" t="s">
        <v>53</v>
      </c>
      <c r="F237" s="5" t="s">
        <v>53</v>
      </c>
      <c r="G237" s="5" t="s">
        <v>53</v>
      </c>
      <c r="H237" s="5" t="s">
        <v>53</v>
      </c>
      <c r="I237" s="5" t="s">
        <v>53</v>
      </c>
      <c r="J237" s="5" t="s">
        <v>53</v>
      </c>
      <c r="K237" s="5" t="s">
        <v>53</v>
      </c>
      <c r="L237" s="5" t="s">
        <v>53</v>
      </c>
      <c r="M237" s="5" t="s">
        <v>53</v>
      </c>
      <c r="N237" s="5" t="s">
        <v>53</v>
      </c>
    </row>
    <row r="238" spans="1:15" ht="9.9499999999999993" customHeight="1" x14ac:dyDescent="0.15"/>
    <row r="239" spans="1:15" ht="45" customHeight="1" x14ac:dyDescent="0.15">
      <c r="A239" s="29" t="s">
        <v>704</v>
      </c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</row>
    <row r="240" spans="1:15" ht="9.9499999999999993" customHeight="1" x14ac:dyDescent="0.15"/>
    <row r="241" spans="1:15" ht="45" customHeight="1" x14ac:dyDescent="0.15">
      <c r="A241" s="23" t="s">
        <v>35</v>
      </c>
      <c r="B241" s="23"/>
      <c r="C241" s="23" t="s">
        <v>36</v>
      </c>
      <c r="D241" s="23" t="s">
        <v>365</v>
      </c>
      <c r="E241" s="23"/>
      <c r="F241" s="23"/>
      <c r="G241" s="23"/>
      <c r="H241" s="23" t="s">
        <v>366</v>
      </c>
      <c r="I241" s="23"/>
      <c r="J241" s="23"/>
      <c r="K241" s="23"/>
      <c r="L241" s="23" t="s">
        <v>367</v>
      </c>
      <c r="M241" s="23"/>
      <c r="N241" s="23"/>
      <c r="O241" s="23"/>
    </row>
    <row r="242" spans="1:15" ht="45" customHeight="1" x14ac:dyDescent="0.15">
      <c r="A242" s="23"/>
      <c r="B242" s="30"/>
      <c r="C242" s="23"/>
      <c r="D242" s="5" t="s">
        <v>705</v>
      </c>
      <c r="E242" s="5" t="s">
        <v>593</v>
      </c>
      <c r="F242" s="5" t="s">
        <v>706</v>
      </c>
      <c r="G242" s="5" t="s">
        <v>594</v>
      </c>
      <c r="H242" s="5" t="s">
        <v>705</v>
      </c>
      <c r="I242" s="5" t="s">
        <v>593</v>
      </c>
      <c r="J242" s="5" t="s">
        <v>706</v>
      </c>
      <c r="K242" s="5" t="s">
        <v>594</v>
      </c>
      <c r="L242" s="5" t="s">
        <v>705</v>
      </c>
      <c r="M242" s="5" t="s">
        <v>593</v>
      </c>
      <c r="N242" s="5" t="s">
        <v>706</v>
      </c>
      <c r="O242" s="5" t="s">
        <v>594</v>
      </c>
    </row>
    <row r="243" spans="1:15" ht="20.100000000000001" customHeight="1" x14ac:dyDescent="0.15">
      <c r="A243" s="23" t="s">
        <v>271</v>
      </c>
      <c r="B243" s="23"/>
      <c r="C243" s="5" t="s">
        <v>373</v>
      </c>
      <c r="D243" s="5" t="s">
        <v>374</v>
      </c>
      <c r="E243" s="5" t="s">
        <v>375</v>
      </c>
      <c r="F243" s="5" t="s">
        <v>30</v>
      </c>
      <c r="G243" s="5" t="s">
        <v>376</v>
      </c>
      <c r="H243" s="5" t="s">
        <v>377</v>
      </c>
      <c r="I243" s="5" t="s">
        <v>378</v>
      </c>
      <c r="J243" s="5" t="s">
        <v>379</v>
      </c>
      <c r="K243" s="5" t="s">
        <v>380</v>
      </c>
      <c r="L243" s="5" t="s">
        <v>381</v>
      </c>
      <c r="M243" s="5" t="s">
        <v>382</v>
      </c>
      <c r="N243" s="5" t="s">
        <v>426</v>
      </c>
      <c r="O243" s="5" t="s">
        <v>427</v>
      </c>
    </row>
    <row r="244" spans="1:15" ht="20.100000000000001" customHeight="1" x14ac:dyDescent="0.15">
      <c r="A244" s="23" t="s">
        <v>53</v>
      </c>
      <c r="B244" s="23"/>
      <c r="C244" s="5" t="s">
        <v>53</v>
      </c>
      <c r="D244" s="5" t="s">
        <v>53</v>
      </c>
      <c r="E244" s="5" t="s">
        <v>53</v>
      </c>
      <c r="F244" s="5" t="s">
        <v>53</v>
      </c>
      <c r="G244" s="5" t="s">
        <v>53</v>
      </c>
      <c r="H244" s="5" t="s">
        <v>53</v>
      </c>
      <c r="I244" s="5" t="s">
        <v>53</v>
      </c>
      <c r="J244" s="5" t="s">
        <v>53</v>
      </c>
      <c r="K244" s="5" t="s">
        <v>53</v>
      </c>
      <c r="L244" s="5" t="s">
        <v>53</v>
      </c>
      <c r="M244" s="5" t="s">
        <v>53</v>
      </c>
      <c r="N244" s="5" t="s">
        <v>53</v>
      </c>
      <c r="O244" s="5" t="s">
        <v>53</v>
      </c>
    </row>
    <row r="245" spans="1:15" ht="9.9499999999999993" customHeight="1" x14ac:dyDescent="0.15"/>
    <row r="246" spans="1:15" ht="45" customHeight="1" x14ac:dyDescent="0.15">
      <c r="A246" s="29" t="s">
        <v>707</v>
      </c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</row>
    <row r="247" spans="1:15" ht="9.9499999999999993" customHeight="1" x14ac:dyDescent="0.15"/>
    <row r="248" spans="1:15" ht="45" customHeight="1" x14ac:dyDescent="0.15">
      <c r="A248" s="23" t="s">
        <v>708</v>
      </c>
      <c r="B248" s="23"/>
      <c r="C248" s="5" t="s">
        <v>365</v>
      </c>
      <c r="D248" s="5" t="s">
        <v>366</v>
      </c>
      <c r="E248" s="5" t="s">
        <v>367</v>
      </c>
    </row>
    <row r="249" spans="1:15" ht="20.100000000000001" customHeight="1" x14ac:dyDescent="0.15">
      <c r="A249" s="23" t="s">
        <v>271</v>
      </c>
      <c r="B249" s="23"/>
      <c r="C249" s="5" t="s">
        <v>373</v>
      </c>
      <c r="D249" s="5" t="s">
        <v>374</v>
      </c>
      <c r="E249" s="5" t="s">
        <v>375</v>
      </c>
    </row>
    <row r="250" spans="1:15" ht="20.100000000000001" customHeight="1" x14ac:dyDescent="0.15">
      <c r="A250" s="24"/>
      <c r="B250" s="24"/>
      <c r="C250" s="6"/>
      <c r="D250" s="6"/>
      <c r="E250" s="6"/>
    </row>
    <row r="251" spans="1:15" ht="9.9499999999999993" customHeight="1" x14ac:dyDescent="0.15"/>
    <row r="252" spans="1:15" ht="45" customHeight="1" x14ac:dyDescent="0.15">
      <c r="A252" s="29" t="s">
        <v>709</v>
      </c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</row>
    <row r="253" spans="1:15" ht="45" customHeight="1" x14ac:dyDescent="0.15">
      <c r="A253" s="29" t="s">
        <v>710</v>
      </c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</row>
    <row r="254" spans="1:15" ht="9.9499999999999993" customHeight="1" x14ac:dyDescent="0.15"/>
    <row r="255" spans="1:15" ht="45" customHeight="1" x14ac:dyDescent="0.15">
      <c r="A255" s="23" t="s">
        <v>35</v>
      </c>
      <c r="B255" s="23"/>
      <c r="C255" s="5" t="s">
        <v>36</v>
      </c>
      <c r="D255" s="5" t="s">
        <v>650</v>
      </c>
      <c r="E255" s="5" t="s">
        <v>651</v>
      </c>
      <c r="F255" s="5" t="s">
        <v>652</v>
      </c>
      <c r="G255" s="5" t="s">
        <v>653</v>
      </c>
    </row>
    <row r="256" spans="1:15" ht="20.100000000000001" customHeight="1" x14ac:dyDescent="0.15">
      <c r="A256" s="23" t="s">
        <v>271</v>
      </c>
      <c r="B256" s="23"/>
      <c r="C256" s="5" t="s">
        <v>373</v>
      </c>
      <c r="D256" s="5" t="s">
        <v>374</v>
      </c>
      <c r="E256" s="5" t="s">
        <v>375</v>
      </c>
      <c r="F256" s="5" t="s">
        <v>30</v>
      </c>
      <c r="G256" s="5" t="s">
        <v>376</v>
      </c>
    </row>
    <row r="257" spans="1:15" ht="20.100000000000001" customHeight="1" x14ac:dyDescent="0.15">
      <c r="A257" s="23" t="s">
        <v>53</v>
      </c>
      <c r="B257" s="23"/>
      <c r="C257" s="5" t="s">
        <v>53</v>
      </c>
      <c r="D257" s="5" t="s">
        <v>53</v>
      </c>
      <c r="E257" s="5" t="s">
        <v>53</v>
      </c>
      <c r="F257" s="5" t="s">
        <v>53</v>
      </c>
      <c r="G257" s="5" t="s">
        <v>53</v>
      </c>
    </row>
    <row r="258" spans="1:15" ht="9.9499999999999993" customHeight="1" x14ac:dyDescent="0.15"/>
    <row r="259" spans="1:15" ht="45" customHeight="1" x14ac:dyDescent="0.15">
      <c r="A259" s="29" t="s">
        <v>711</v>
      </c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</row>
    <row r="260" spans="1:15" ht="9.9499999999999993" customHeight="1" x14ac:dyDescent="0.15"/>
    <row r="261" spans="1:15" ht="45" customHeight="1" x14ac:dyDescent="0.15">
      <c r="A261" s="23" t="s">
        <v>35</v>
      </c>
      <c r="B261" s="23"/>
      <c r="C261" s="5" t="s">
        <v>36</v>
      </c>
      <c r="D261" s="5" t="s">
        <v>650</v>
      </c>
      <c r="E261" s="5" t="s">
        <v>651</v>
      </c>
      <c r="F261" s="5" t="s">
        <v>652</v>
      </c>
      <c r="G261" s="5" t="s">
        <v>653</v>
      </c>
    </row>
    <row r="262" spans="1:15" ht="20.100000000000001" customHeight="1" x14ac:dyDescent="0.15">
      <c r="A262" s="23" t="s">
        <v>271</v>
      </c>
      <c r="B262" s="23"/>
      <c r="C262" s="5" t="s">
        <v>373</v>
      </c>
      <c r="D262" s="5" t="s">
        <v>374</v>
      </c>
      <c r="E262" s="5" t="s">
        <v>375</v>
      </c>
      <c r="F262" s="5" t="s">
        <v>30</v>
      </c>
      <c r="G262" s="5" t="s">
        <v>376</v>
      </c>
    </row>
    <row r="263" spans="1:15" ht="20.100000000000001" customHeight="1" x14ac:dyDescent="0.15">
      <c r="A263" s="23" t="s">
        <v>53</v>
      </c>
      <c r="B263" s="23"/>
      <c r="C263" s="5" t="s">
        <v>53</v>
      </c>
      <c r="D263" s="5" t="s">
        <v>53</v>
      </c>
      <c r="E263" s="5" t="s">
        <v>53</v>
      </c>
      <c r="F263" s="5" t="s">
        <v>53</v>
      </c>
      <c r="G263" s="5" t="s">
        <v>53</v>
      </c>
    </row>
    <row r="264" spans="1:15" ht="9.9499999999999993" customHeight="1" x14ac:dyDescent="0.15"/>
    <row r="265" spans="1:15" ht="45" customHeight="1" x14ac:dyDescent="0.15">
      <c r="A265" s="29" t="s">
        <v>712</v>
      </c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</row>
    <row r="266" spans="1:15" ht="9.9499999999999993" customHeight="1" x14ac:dyDescent="0.15"/>
    <row r="267" spans="1:15" ht="45" customHeight="1" x14ac:dyDescent="0.15">
      <c r="A267" s="23" t="s">
        <v>35</v>
      </c>
      <c r="B267" s="23"/>
      <c r="C267" s="5" t="s">
        <v>36</v>
      </c>
      <c r="D267" s="5" t="s">
        <v>650</v>
      </c>
      <c r="E267" s="5" t="s">
        <v>651</v>
      </c>
      <c r="F267" s="5" t="s">
        <v>652</v>
      </c>
      <c r="G267" s="5" t="s">
        <v>653</v>
      </c>
    </row>
    <row r="268" spans="1:15" ht="20.100000000000001" customHeight="1" x14ac:dyDescent="0.15">
      <c r="A268" s="23" t="s">
        <v>271</v>
      </c>
      <c r="B268" s="23"/>
      <c r="C268" s="5" t="s">
        <v>373</v>
      </c>
      <c r="D268" s="5" t="s">
        <v>374</v>
      </c>
      <c r="E268" s="5" t="s">
        <v>375</v>
      </c>
      <c r="F268" s="5" t="s">
        <v>30</v>
      </c>
      <c r="G268" s="5" t="s">
        <v>376</v>
      </c>
    </row>
    <row r="269" spans="1:15" ht="20.100000000000001" customHeight="1" x14ac:dyDescent="0.15">
      <c r="A269" s="23" t="s">
        <v>53</v>
      </c>
      <c r="B269" s="23"/>
      <c r="C269" s="5" t="s">
        <v>53</v>
      </c>
      <c r="D269" s="5" t="s">
        <v>53</v>
      </c>
      <c r="E269" s="5" t="s">
        <v>53</v>
      </c>
      <c r="F269" s="5" t="s">
        <v>53</v>
      </c>
      <c r="G269" s="5" t="s">
        <v>53</v>
      </c>
    </row>
    <row r="270" spans="1:15" ht="9.9499999999999993" customHeight="1" x14ac:dyDescent="0.15"/>
    <row r="271" spans="1:15" ht="45" customHeight="1" x14ac:dyDescent="0.15">
      <c r="A271" s="29" t="s">
        <v>713</v>
      </c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</row>
    <row r="272" spans="1:15" ht="45" customHeight="1" x14ac:dyDescent="0.15">
      <c r="A272" s="29" t="s">
        <v>714</v>
      </c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</row>
    <row r="273" spans="1:15" ht="9.9499999999999993" customHeight="1" x14ac:dyDescent="0.15"/>
    <row r="274" spans="1:15" ht="45" customHeight="1" x14ac:dyDescent="0.15">
      <c r="A274" s="23" t="s">
        <v>35</v>
      </c>
      <c r="B274" s="23"/>
      <c r="C274" s="23" t="s">
        <v>36</v>
      </c>
      <c r="D274" s="23" t="s">
        <v>715</v>
      </c>
      <c r="E274" s="23"/>
      <c r="F274" s="23" t="s">
        <v>651</v>
      </c>
      <c r="G274" s="23"/>
      <c r="H274" s="23" t="s">
        <v>716</v>
      </c>
      <c r="I274" s="23" t="s">
        <v>717</v>
      </c>
      <c r="J274" s="23" t="s">
        <v>718</v>
      </c>
      <c r="K274" s="23"/>
    </row>
    <row r="275" spans="1:15" ht="45" customHeight="1" x14ac:dyDescent="0.15">
      <c r="A275" s="23"/>
      <c r="B275" s="30"/>
      <c r="C275" s="23"/>
      <c r="D275" s="5" t="s">
        <v>719</v>
      </c>
      <c r="E275" s="5" t="s">
        <v>720</v>
      </c>
      <c r="F275" s="5" t="s">
        <v>721</v>
      </c>
      <c r="G275" s="5" t="s">
        <v>722</v>
      </c>
      <c r="H275" s="23"/>
      <c r="I275" s="23"/>
      <c r="J275" s="5" t="s">
        <v>723</v>
      </c>
      <c r="K275" s="5" t="s">
        <v>724</v>
      </c>
    </row>
    <row r="276" spans="1:15" ht="20.100000000000001" customHeight="1" x14ac:dyDescent="0.15">
      <c r="A276" s="23" t="s">
        <v>271</v>
      </c>
      <c r="B276" s="23"/>
      <c r="C276" s="5" t="s">
        <v>373</v>
      </c>
      <c r="D276" s="5" t="s">
        <v>374</v>
      </c>
      <c r="E276" s="5" t="s">
        <v>375</v>
      </c>
      <c r="F276" s="5" t="s">
        <v>30</v>
      </c>
      <c r="G276" s="5" t="s">
        <v>376</v>
      </c>
      <c r="H276" s="5" t="s">
        <v>377</v>
      </c>
      <c r="I276" s="5" t="s">
        <v>378</v>
      </c>
      <c r="J276" s="5" t="s">
        <v>379</v>
      </c>
      <c r="K276" s="5" t="s">
        <v>380</v>
      </c>
    </row>
    <row r="277" spans="1:15" ht="20.100000000000001" customHeight="1" x14ac:dyDescent="0.15">
      <c r="A277" s="23" t="s">
        <v>53</v>
      </c>
      <c r="B277" s="23"/>
      <c r="C277" s="5" t="s">
        <v>53</v>
      </c>
      <c r="D277" s="5" t="s">
        <v>53</v>
      </c>
      <c r="E277" s="5" t="s">
        <v>53</v>
      </c>
      <c r="F277" s="5" t="s">
        <v>53</v>
      </c>
      <c r="G277" s="5" t="s">
        <v>53</v>
      </c>
      <c r="H277" s="5" t="s">
        <v>53</v>
      </c>
      <c r="I277" s="5" t="s">
        <v>53</v>
      </c>
      <c r="J277" s="5" t="s">
        <v>53</v>
      </c>
      <c r="K277" s="5" t="s">
        <v>53</v>
      </c>
    </row>
    <row r="278" spans="1:15" ht="9.9499999999999993" customHeight="1" x14ac:dyDescent="0.15"/>
    <row r="279" spans="1:15" ht="45" customHeight="1" x14ac:dyDescent="0.15">
      <c r="A279" s="29" t="s">
        <v>725</v>
      </c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</row>
    <row r="280" spans="1:15" ht="9.9499999999999993" customHeight="1" x14ac:dyDescent="0.15"/>
    <row r="281" spans="1:15" ht="45" customHeight="1" x14ac:dyDescent="0.15">
      <c r="A281" s="23" t="s">
        <v>35</v>
      </c>
      <c r="B281" s="23"/>
      <c r="C281" s="23" t="s">
        <v>36</v>
      </c>
      <c r="D281" s="23" t="s">
        <v>715</v>
      </c>
      <c r="E281" s="23"/>
      <c r="F281" s="23" t="s">
        <v>651</v>
      </c>
      <c r="G281" s="23"/>
      <c r="H281" s="23" t="s">
        <v>716</v>
      </c>
      <c r="I281" s="23" t="s">
        <v>717</v>
      </c>
      <c r="J281" s="23" t="s">
        <v>718</v>
      </c>
      <c r="K281" s="23"/>
    </row>
    <row r="282" spans="1:15" ht="45" customHeight="1" x14ac:dyDescent="0.15">
      <c r="A282" s="23"/>
      <c r="B282" s="30"/>
      <c r="C282" s="23"/>
      <c r="D282" s="5" t="s">
        <v>719</v>
      </c>
      <c r="E282" s="5" t="s">
        <v>720</v>
      </c>
      <c r="F282" s="5" t="s">
        <v>721</v>
      </c>
      <c r="G282" s="5" t="s">
        <v>722</v>
      </c>
      <c r="H282" s="23"/>
      <c r="I282" s="23"/>
      <c r="J282" s="5" t="s">
        <v>723</v>
      </c>
      <c r="K282" s="5" t="s">
        <v>724</v>
      </c>
    </row>
    <row r="283" spans="1:15" ht="20.100000000000001" customHeight="1" x14ac:dyDescent="0.15">
      <c r="A283" s="23" t="s">
        <v>271</v>
      </c>
      <c r="B283" s="23"/>
      <c r="C283" s="5" t="s">
        <v>373</v>
      </c>
      <c r="D283" s="5" t="s">
        <v>374</v>
      </c>
      <c r="E283" s="5" t="s">
        <v>375</v>
      </c>
      <c r="F283" s="5" t="s">
        <v>30</v>
      </c>
      <c r="G283" s="5" t="s">
        <v>376</v>
      </c>
      <c r="H283" s="5" t="s">
        <v>377</v>
      </c>
      <c r="I283" s="5" t="s">
        <v>378</v>
      </c>
      <c r="J283" s="5" t="s">
        <v>379</v>
      </c>
      <c r="K283" s="5" t="s">
        <v>380</v>
      </c>
    </row>
    <row r="284" spans="1:15" ht="20.100000000000001" customHeight="1" x14ac:dyDescent="0.15">
      <c r="A284" s="23" t="s">
        <v>53</v>
      </c>
      <c r="B284" s="23"/>
      <c r="C284" s="5" t="s">
        <v>53</v>
      </c>
      <c r="D284" s="5" t="s">
        <v>53</v>
      </c>
      <c r="E284" s="5" t="s">
        <v>53</v>
      </c>
      <c r="F284" s="5" t="s">
        <v>53</v>
      </c>
      <c r="G284" s="5" t="s">
        <v>53</v>
      </c>
      <c r="H284" s="5" t="s">
        <v>53</v>
      </c>
      <c r="I284" s="5" t="s">
        <v>53</v>
      </c>
      <c r="J284" s="5" t="s">
        <v>53</v>
      </c>
      <c r="K284" s="5" t="s">
        <v>53</v>
      </c>
    </row>
    <row r="285" spans="1:15" ht="9.9499999999999993" customHeight="1" x14ac:dyDescent="0.15"/>
    <row r="286" spans="1:15" ht="45" customHeight="1" x14ac:dyDescent="0.15">
      <c r="A286" s="29" t="s">
        <v>726</v>
      </c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</row>
    <row r="287" spans="1:15" ht="9.9499999999999993" customHeight="1" x14ac:dyDescent="0.15"/>
    <row r="288" spans="1:15" ht="45" customHeight="1" x14ac:dyDescent="0.15">
      <c r="A288" s="23" t="s">
        <v>35</v>
      </c>
      <c r="B288" s="23"/>
      <c r="C288" s="23" t="s">
        <v>36</v>
      </c>
      <c r="D288" s="23" t="s">
        <v>715</v>
      </c>
      <c r="E288" s="23"/>
      <c r="F288" s="23" t="s">
        <v>651</v>
      </c>
      <c r="G288" s="23"/>
      <c r="H288" s="23" t="s">
        <v>716</v>
      </c>
      <c r="I288" s="23" t="s">
        <v>717</v>
      </c>
      <c r="J288" s="23" t="s">
        <v>718</v>
      </c>
      <c r="K288" s="23"/>
    </row>
    <row r="289" spans="1:15" ht="45" customHeight="1" x14ac:dyDescent="0.15">
      <c r="A289" s="23"/>
      <c r="B289" s="30"/>
      <c r="C289" s="23"/>
      <c r="D289" s="5" t="s">
        <v>719</v>
      </c>
      <c r="E289" s="5" t="s">
        <v>720</v>
      </c>
      <c r="F289" s="5" t="s">
        <v>721</v>
      </c>
      <c r="G289" s="5" t="s">
        <v>722</v>
      </c>
      <c r="H289" s="23"/>
      <c r="I289" s="23"/>
      <c r="J289" s="5" t="s">
        <v>723</v>
      </c>
      <c r="K289" s="5" t="s">
        <v>724</v>
      </c>
    </row>
    <row r="290" spans="1:15" ht="20.100000000000001" customHeight="1" x14ac:dyDescent="0.15">
      <c r="A290" s="23" t="s">
        <v>271</v>
      </c>
      <c r="B290" s="23"/>
      <c r="C290" s="5" t="s">
        <v>373</v>
      </c>
      <c r="D290" s="5" t="s">
        <v>374</v>
      </c>
      <c r="E290" s="5" t="s">
        <v>375</v>
      </c>
      <c r="F290" s="5" t="s">
        <v>30</v>
      </c>
      <c r="G290" s="5" t="s">
        <v>376</v>
      </c>
      <c r="H290" s="5" t="s">
        <v>377</v>
      </c>
      <c r="I290" s="5" t="s">
        <v>378</v>
      </c>
      <c r="J290" s="5" t="s">
        <v>379</v>
      </c>
      <c r="K290" s="5" t="s">
        <v>380</v>
      </c>
    </row>
    <row r="291" spans="1:15" ht="20.100000000000001" customHeight="1" x14ac:dyDescent="0.15">
      <c r="A291" s="23" t="s">
        <v>53</v>
      </c>
      <c r="B291" s="23"/>
      <c r="C291" s="5" t="s">
        <v>53</v>
      </c>
      <c r="D291" s="5" t="s">
        <v>53</v>
      </c>
      <c r="E291" s="5" t="s">
        <v>53</v>
      </c>
      <c r="F291" s="5" t="s">
        <v>53</v>
      </c>
      <c r="G291" s="5" t="s">
        <v>53</v>
      </c>
      <c r="H291" s="5" t="s">
        <v>53</v>
      </c>
      <c r="I291" s="5" t="s">
        <v>53</v>
      </c>
      <c r="J291" s="5" t="s">
        <v>53</v>
      </c>
      <c r="K291" s="5" t="s">
        <v>53</v>
      </c>
    </row>
    <row r="292" spans="1:15" ht="9.9499999999999993" customHeight="1" x14ac:dyDescent="0.15"/>
    <row r="293" spans="1:15" ht="45" customHeight="1" x14ac:dyDescent="0.15">
      <c r="A293" s="29" t="s">
        <v>727</v>
      </c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</row>
    <row r="294" spans="1:15" ht="9.9499999999999993" customHeight="1" x14ac:dyDescent="0.15"/>
    <row r="295" spans="1:15" ht="45" customHeight="1" x14ac:dyDescent="0.15">
      <c r="A295" s="23" t="s">
        <v>35</v>
      </c>
      <c r="B295" s="23"/>
      <c r="C295" s="23" t="s">
        <v>36</v>
      </c>
      <c r="D295" s="23" t="s">
        <v>365</v>
      </c>
      <c r="E295" s="23"/>
      <c r="F295" s="23"/>
      <c r="G295" s="23"/>
      <c r="H295" s="23" t="s">
        <v>366</v>
      </c>
      <c r="I295" s="23"/>
      <c r="J295" s="23"/>
      <c r="K295" s="23"/>
      <c r="L295" s="23" t="s">
        <v>367</v>
      </c>
      <c r="M295" s="23"/>
      <c r="N295" s="23"/>
      <c r="O295" s="23"/>
    </row>
    <row r="296" spans="1:15" ht="45" customHeight="1" x14ac:dyDescent="0.15">
      <c r="A296" s="23"/>
      <c r="B296" s="30"/>
      <c r="C296" s="23"/>
      <c r="D296" s="5" t="s">
        <v>705</v>
      </c>
      <c r="E296" s="5" t="s">
        <v>593</v>
      </c>
      <c r="F296" s="5" t="s">
        <v>706</v>
      </c>
      <c r="G296" s="5" t="s">
        <v>594</v>
      </c>
      <c r="H296" s="5" t="s">
        <v>705</v>
      </c>
      <c r="I296" s="5" t="s">
        <v>593</v>
      </c>
      <c r="J296" s="5" t="s">
        <v>706</v>
      </c>
      <c r="K296" s="5" t="s">
        <v>594</v>
      </c>
      <c r="L296" s="5" t="s">
        <v>705</v>
      </c>
      <c r="M296" s="5" t="s">
        <v>593</v>
      </c>
      <c r="N296" s="5" t="s">
        <v>706</v>
      </c>
      <c r="O296" s="5" t="s">
        <v>594</v>
      </c>
    </row>
    <row r="297" spans="1:15" ht="20.100000000000001" customHeight="1" x14ac:dyDescent="0.15">
      <c r="A297" s="23" t="s">
        <v>271</v>
      </c>
      <c r="B297" s="23"/>
      <c r="C297" s="5" t="s">
        <v>373</v>
      </c>
      <c r="D297" s="5" t="s">
        <v>374</v>
      </c>
      <c r="E297" s="5" t="s">
        <v>375</v>
      </c>
      <c r="F297" s="5" t="s">
        <v>30</v>
      </c>
      <c r="G297" s="5" t="s">
        <v>376</v>
      </c>
      <c r="H297" s="5" t="s">
        <v>377</v>
      </c>
      <c r="I297" s="5" t="s">
        <v>378</v>
      </c>
      <c r="J297" s="5" t="s">
        <v>379</v>
      </c>
      <c r="K297" s="5" t="s">
        <v>380</v>
      </c>
      <c r="L297" s="5" t="s">
        <v>381</v>
      </c>
      <c r="M297" s="5" t="s">
        <v>382</v>
      </c>
      <c r="N297" s="5" t="s">
        <v>426</v>
      </c>
      <c r="O297" s="5" t="s">
        <v>427</v>
      </c>
    </row>
    <row r="298" spans="1:15" ht="20.100000000000001" customHeight="1" x14ac:dyDescent="0.15">
      <c r="A298" s="23" t="s">
        <v>53</v>
      </c>
      <c r="B298" s="23"/>
      <c r="C298" s="5" t="s">
        <v>53</v>
      </c>
      <c r="D298" s="5" t="s">
        <v>53</v>
      </c>
      <c r="E298" s="5" t="s">
        <v>53</v>
      </c>
      <c r="F298" s="5" t="s">
        <v>53</v>
      </c>
      <c r="G298" s="5" t="s">
        <v>53</v>
      </c>
      <c r="H298" s="5" t="s">
        <v>53</v>
      </c>
      <c r="I298" s="5" t="s">
        <v>53</v>
      </c>
      <c r="J298" s="5" t="s">
        <v>53</v>
      </c>
      <c r="K298" s="5" t="s">
        <v>53</v>
      </c>
      <c r="L298" s="5" t="s">
        <v>53</v>
      </c>
      <c r="M298" s="5" t="s">
        <v>53</v>
      </c>
      <c r="N298" s="5" t="s">
        <v>53</v>
      </c>
      <c r="O298" s="5" t="s">
        <v>53</v>
      </c>
    </row>
    <row r="299" spans="1:15" ht="9.9499999999999993" customHeight="1" x14ac:dyDescent="0.15"/>
    <row r="300" spans="1:15" ht="45" customHeight="1" x14ac:dyDescent="0.15">
      <c r="A300" s="29" t="s">
        <v>728</v>
      </c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</row>
    <row r="301" spans="1:15" ht="9.9499999999999993" customHeight="1" x14ac:dyDescent="0.15"/>
    <row r="302" spans="1:15" ht="45" customHeight="1" x14ac:dyDescent="0.15">
      <c r="A302" s="23" t="s">
        <v>35</v>
      </c>
      <c r="B302" s="23"/>
      <c r="C302" s="23" t="s">
        <v>36</v>
      </c>
      <c r="D302" s="23" t="s">
        <v>365</v>
      </c>
      <c r="E302" s="23"/>
      <c r="F302" s="23"/>
      <c r="G302" s="23"/>
      <c r="H302" s="23" t="s">
        <v>366</v>
      </c>
      <c r="I302" s="23"/>
      <c r="J302" s="23"/>
      <c r="K302" s="23"/>
      <c r="L302" s="23" t="s">
        <v>367</v>
      </c>
      <c r="M302" s="23"/>
      <c r="N302" s="23"/>
      <c r="O302" s="23"/>
    </row>
    <row r="303" spans="1:15" ht="45" customHeight="1" x14ac:dyDescent="0.15">
      <c r="A303" s="23"/>
      <c r="B303" s="30"/>
      <c r="C303" s="23"/>
      <c r="D303" s="5" t="s">
        <v>705</v>
      </c>
      <c r="E303" s="5" t="s">
        <v>593</v>
      </c>
      <c r="F303" s="5" t="s">
        <v>706</v>
      </c>
      <c r="G303" s="5" t="s">
        <v>594</v>
      </c>
      <c r="H303" s="5" t="s">
        <v>705</v>
      </c>
      <c r="I303" s="5" t="s">
        <v>593</v>
      </c>
      <c r="J303" s="5" t="s">
        <v>706</v>
      </c>
      <c r="K303" s="5" t="s">
        <v>594</v>
      </c>
      <c r="L303" s="5" t="s">
        <v>705</v>
      </c>
      <c r="M303" s="5" t="s">
        <v>593</v>
      </c>
      <c r="N303" s="5" t="s">
        <v>706</v>
      </c>
      <c r="O303" s="5" t="s">
        <v>594</v>
      </c>
    </row>
    <row r="304" spans="1:15" ht="20.100000000000001" customHeight="1" x14ac:dyDescent="0.15">
      <c r="A304" s="23" t="s">
        <v>271</v>
      </c>
      <c r="B304" s="23"/>
      <c r="C304" s="5" t="s">
        <v>373</v>
      </c>
      <c r="D304" s="5" t="s">
        <v>374</v>
      </c>
      <c r="E304" s="5" t="s">
        <v>375</v>
      </c>
      <c r="F304" s="5" t="s">
        <v>30</v>
      </c>
      <c r="G304" s="5" t="s">
        <v>376</v>
      </c>
      <c r="H304" s="5" t="s">
        <v>377</v>
      </c>
      <c r="I304" s="5" t="s">
        <v>378</v>
      </c>
      <c r="J304" s="5" t="s">
        <v>379</v>
      </c>
      <c r="K304" s="5" t="s">
        <v>380</v>
      </c>
      <c r="L304" s="5" t="s">
        <v>381</v>
      </c>
      <c r="M304" s="5" t="s">
        <v>382</v>
      </c>
      <c r="N304" s="5" t="s">
        <v>426</v>
      </c>
      <c r="O304" s="5" t="s">
        <v>427</v>
      </c>
    </row>
    <row r="305" spans="1:15" ht="20.100000000000001" customHeight="1" x14ac:dyDescent="0.15">
      <c r="A305" s="23" t="s">
        <v>53</v>
      </c>
      <c r="B305" s="23"/>
      <c r="C305" s="5" t="s">
        <v>53</v>
      </c>
      <c r="D305" s="5" t="s">
        <v>53</v>
      </c>
      <c r="E305" s="5" t="s">
        <v>53</v>
      </c>
      <c r="F305" s="5" t="s">
        <v>53</v>
      </c>
      <c r="G305" s="5" t="s">
        <v>53</v>
      </c>
      <c r="H305" s="5" t="s">
        <v>53</v>
      </c>
      <c r="I305" s="5" t="s">
        <v>53</v>
      </c>
      <c r="J305" s="5" t="s">
        <v>53</v>
      </c>
      <c r="K305" s="5" t="s">
        <v>53</v>
      </c>
      <c r="L305" s="5" t="s">
        <v>53</v>
      </c>
      <c r="M305" s="5" t="s">
        <v>53</v>
      </c>
      <c r="N305" s="5" t="s">
        <v>53</v>
      </c>
      <c r="O305" s="5" t="s">
        <v>53</v>
      </c>
    </row>
    <row r="306" spans="1:15" ht="9.9499999999999993" customHeight="1" x14ac:dyDescent="0.15"/>
    <row r="307" spans="1:15" ht="45" customHeight="1" x14ac:dyDescent="0.15">
      <c r="A307" s="29" t="s">
        <v>729</v>
      </c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</row>
    <row r="308" spans="1:15" ht="9.9499999999999993" customHeight="1" x14ac:dyDescent="0.15"/>
    <row r="309" spans="1:15" ht="45" customHeight="1" x14ac:dyDescent="0.15">
      <c r="A309" s="23" t="s">
        <v>35</v>
      </c>
      <c r="B309" s="23"/>
      <c r="C309" s="23" t="s">
        <v>36</v>
      </c>
      <c r="D309" s="23" t="s">
        <v>365</v>
      </c>
      <c r="E309" s="23"/>
      <c r="F309" s="23"/>
      <c r="G309" s="23"/>
      <c r="H309" s="23" t="s">
        <v>366</v>
      </c>
      <c r="I309" s="23"/>
      <c r="J309" s="23"/>
      <c r="K309" s="23"/>
      <c r="L309" s="23" t="s">
        <v>367</v>
      </c>
      <c r="M309" s="23"/>
      <c r="N309" s="23"/>
      <c r="O309" s="23"/>
    </row>
    <row r="310" spans="1:15" ht="45" customHeight="1" x14ac:dyDescent="0.15">
      <c r="A310" s="23"/>
      <c r="B310" s="30"/>
      <c r="C310" s="23"/>
      <c r="D310" s="5" t="s">
        <v>705</v>
      </c>
      <c r="E310" s="5" t="s">
        <v>593</v>
      </c>
      <c r="F310" s="5" t="s">
        <v>706</v>
      </c>
      <c r="G310" s="5" t="s">
        <v>594</v>
      </c>
      <c r="H310" s="5" t="s">
        <v>705</v>
      </c>
      <c r="I310" s="5" t="s">
        <v>593</v>
      </c>
      <c r="J310" s="5" t="s">
        <v>706</v>
      </c>
      <c r="K310" s="5" t="s">
        <v>594</v>
      </c>
      <c r="L310" s="5" t="s">
        <v>705</v>
      </c>
      <c r="M310" s="5" t="s">
        <v>593</v>
      </c>
      <c r="N310" s="5" t="s">
        <v>706</v>
      </c>
      <c r="O310" s="5" t="s">
        <v>594</v>
      </c>
    </row>
    <row r="311" spans="1:15" ht="20.100000000000001" customHeight="1" x14ac:dyDescent="0.15">
      <c r="A311" s="23" t="s">
        <v>271</v>
      </c>
      <c r="B311" s="23"/>
      <c r="C311" s="5" t="s">
        <v>373</v>
      </c>
      <c r="D311" s="5" t="s">
        <v>374</v>
      </c>
      <c r="E311" s="5" t="s">
        <v>375</v>
      </c>
      <c r="F311" s="5" t="s">
        <v>30</v>
      </c>
      <c r="G311" s="5" t="s">
        <v>376</v>
      </c>
      <c r="H311" s="5" t="s">
        <v>377</v>
      </c>
      <c r="I311" s="5" t="s">
        <v>378</v>
      </c>
      <c r="J311" s="5" t="s">
        <v>379</v>
      </c>
      <c r="K311" s="5" t="s">
        <v>380</v>
      </c>
      <c r="L311" s="5" t="s">
        <v>381</v>
      </c>
      <c r="M311" s="5" t="s">
        <v>382</v>
      </c>
      <c r="N311" s="5" t="s">
        <v>426</v>
      </c>
      <c r="O311" s="5" t="s">
        <v>427</v>
      </c>
    </row>
    <row r="312" spans="1:15" ht="20.100000000000001" customHeight="1" x14ac:dyDescent="0.15">
      <c r="A312" s="23" t="s">
        <v>53</v>
      </c>
      <c r="B312" s="23"/>
      <c r="C312" s="5" t="s">
        <v>53</v>
      </c>
      <c r="D312" s="5" t="s">
        <v>53</v>
      </c>
      <c r="E312" s="5" t="s">
        <v>53</v>
      </c>
      <c r="F312" s="5" t="s">
        <v>53</v>
      </c>
      <c r="G312" s="5" t="s">
        <v>53</v>
      </c>
      <c r="H312" s="5" t="s">
        <v>53</v>
      </c>
      <c r="I312" s="5" t="s">
        <v>53</v>
      </c>
      <c r="J312" s="5" t="s">
        <v>53</v>
      </c>
      <c r="K312" s="5" t="s">
        <v>53</v>
      </c>
      <c r="L312" s="5" t="s">
        <v>53</v>
      </c>
      <c r="M312" s="5" t="s">
        <v>53</v>
      </c>
      <c r="N312" s="5" t="s">
        <v>53</v>
      </c>
      <c r="O312" s="5" t="s">
        <v>53</v>
      </c>
    </row>
    <row r="313" spans="1:15" ht="9.9499999999999993" customHeight="1" x14ac:dyDescent="0.15"/>
    <row r="314" spans="1:15" ht="45" customHeight="1" x14ac:dyDescent="0.15">
      <c r="A314" s="29" t="s">
        <v>730</v>
      </c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</row>
    <row r="315" spans="1:15" ht="9.9499999999999993" customHeight="1" x14ac:dyDescent="0.15"/>
    <row r="316" spans="1:15" ht="45" customHeight="1" x14ac:dyDescent="0.15">
      <c r="A316" s="23" t="s">
        <v>35</v>
      </c>
      <c r="B316" s="23"/>
      <c r="C316" s="23" t="s">
        <v>36</v>
      </c>
      <c r="D316" s="23" t="s">
        <v>365</v>
      </c>
      <c r="E316" s="23"/>
      <c r="F316" s="23"/>
      <c r="G316" s="23"/>
      <c r="H316" s="23" t="s">
        <v>366</v>
      </c>
      <c r="I316" s="23"/>
      <c r="J316" s="23"/>
      <c r="K316" s="23"/>
      <c r="L316" s="23" t="s">
        <v>367</v>
      </c>
      <c r="M316" s="23"/>
      <c r="N316" s="23"/>
      <c r="O316" s="23"/>
    </row>
    <row r="317" spans="1:15" ht="45" customHeight="1" x14ac:dyDescent="0.15">
      <c r="A317" s="23"/>
      <c r="B317" s="30"/>
      <c r="C317" s="23"/>
      <c r="D317" s="5" t="s">
        <v>705</v>
      </c>
      <c r="E317" s="5" t="s">
        <v>593</v>
      </c>
      <c r="F317" s="5" t="s">
        <v>706</v>
      </c>
      <c r="G317" s="5" t="s">
        <v>594</v>
      </c>
      <c r="H317" s="5" t="s">
        <v>705</v>
      </c>
      <c r="I317" s="5" t="s">
        <v>593</v>
      </c>
      <c r="J317" s="5" t="s">
        <v>706</v>
      </c>
      <c r="K317" s="5" t="s">
        <v>594</v>
      </c>
      <c r="L317" s="5" t="s">
        <v>705</v>
      </c>
      <c r="M317" s="5" t="s">
        <v>593</v>
      </c>
      <c r="N317" s="5" t="s">
        <v>706</v>
      </c>
      <c r="O317" s="5" t="s">
        <v>594</v>
      </c>
    </row>
    <row r="318" spans="1:15" ht="20.100000000000001" customHeight="1" x14ac:dyDescent="0.15">
      <c r="A318" s="23" t="s">
        <v>271</v>
      </c>
      <c r="B318" s="23"/>
      <c r="C318" s="5" t="s">
        <v>373</v>
      </c>
      <c r="D318" s="5" t="s">
        <v>374</v>
      </c>
      <c r="E318" s="5" t="s">
        <v>375</v>
      </c>
      <c r="F318" s="5" t="s">
        <v>30</v>
      </c>
      <c r="G318" s="5" t="s">
        <v>376</v>
      </c>
      <c r="H318" s="5" t="s">
        <v>377</v>
      </c>
      <c r="I318" s="5" t="s">
        <v>378</v>
      </c>
      <c r="J318" s="5" t="s">
        <v>379</v>
      </c>
      <c r="K318" s="5" t="s">
        <v>380</v>
      </c>
      <c r="L318" s="5" t="s">
        <v>381</v>
      </c>
      <c r="M318" s="5" t="s">
        <v>382</v>
      </c>
      <c r="N318" s="5" t="s">
        <v>426</v>
      </c>
      <c r="O318" s="5" t="s">
        <v>427</v>
      </c>
    </row>
    <row r="319" spans="1:15" ht="99.95" customHeight="1" x14ac:dyDescent="0.15">
      <c r="A319" s="24" t="s">
        <v>731</v>
      </c>
      <c r="B319" s="24"/>
      <c r="C319" s="5" t="s">
        <v>44</v>
      </c>
      <c r="D319" s="8">
        <v>1000</v>
      </c>
      <c r="E319" s="8">
        <v>1</v>
      </c>
      <c r="F319" s="8">
        <v>1</v>
      </c>
      <c r="G319" s="8">
        <v>1000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</row>
    <row r="320" spans="1:15" ht="99.95" customHeight="1" x14ac:dyDescent="0.15">
      <c r="A320" s="24" t="s">
        <v>731</v>
      </c>
      <c r="B320" s="24"/>
      <c r="C320" s="5" t="s">
        <v>47</v>
      </c>
      <c r="D320" s="8">
        <v>2</v>
      </c>
      <c r="E320" s="8">
        <v>5</v>
      </c>
      <c r="F320" s="8">
        <v>500</v>
      </c>
      <c r="G320" s="8">
        <v>5000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</row>
    <row r="321" spans="1:15" ht="9.9499999999999993" customHeight="1" x14ac:dyDescent="0.15"/>
    <row r="322" spans="1:15" ht="45" customHeight="1" x14ac:dyDescent="0.15">
      <c r="A322" s="29" t="s">
        <v>732</v>
      </c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</row>
    <row r="323" spans="1:15" ht="9.9499999999999993" customHeight="1" x14ac:dyDescent="0.15"/>
    <row r="324" spans="1:15" ht="45" customHeight="1" x14ac:dyDescent="0.15">
      <c r="A324" s="23" t="s">
        <v>35</v>
      </c>
      <c r="B324" s="23"/>
      <c r="C324" s="23" t="s">
        <v>601</v>
      </c>
      <c r="D324" s="23" t="s">
        <v>36</v>
      </c>
      <c r="E324" s="23" t="s">
        <v>39</v>
      </c>
      <c r="F324" s="23"/>
      <c r="G324" s="23"/>
    </row>
    <row r="325" spans="1:15" ht="45" customHeight="1" x14ac:dyDescent="0.15">
      <c r="A325" s="23"/>
      <c r="B325" s="30"/>
      <c r="C325" s="23"/>
      <c r="D325" s="23"/>
      <c r="E325" s="5" t="s">
        <v>365</v>
      </c>
      <c r="F325" s="5" t="s">
        <v>366</v>
      </c>
      <c r="G325" s="5" t="s">
        <v>367</v>
      </c>
    </row>
    <row r="326" spans="1:15" ht="20.100000000000001" customHeight="1" x14ac:dyDescent="0.15">
      <c r="A326" s="23" t="s">
        <v>271</v>
      </c>
      <c r="B326" s="23"/>
      <c r="C326" s="5" t="s">
        <v>373</v>
      </c>
      <c r="D326" s="5" t="s">
        <v>374</v>
      </c>
      <c r="E326" s="5" t="s">
        <v>375</v>
      </c>
      <c r="F326" s="5" t="s">
        <v>30</v>
      </c>
      <c r="G326" s="5" t="s">
        <v>376</v>
      </c>
    </row>
    <row r="327" spans="1:15" ht="39.950000000000003" customHeight="1" x14ac:dyDescent="0.15">
      <c r="A327" s="24" t="s">
        <v>733</v>
      </c>
      <c r="B327" s="24"/>
      <c r="C327" s="5" t="s">
        <v>734</v>
      </c>
      <c r="D327" s="5" t="s">
        <v>44</v>
      </c>
      <c r="E327" s="8">
        <v>10000</v>
      </c>
      <c r="F327" s="8">
        <v>0</v>
      </c>
      <c r="G327" s="8">
        <v>0</v>
      </c>
    </row>
    <row r="328" spans="1:15" ht="20.100000000000001" customHeight="1" x14ac:dyDescent="0.15">
      <c r="A328" s="24" t="s">
        <v>735</v>
      </c>
      <c r="B328" s="24"/>
      <c r="C328" s="5" t="s">
        <v>736</v>
      </c>
      <c r="D328" s="5" t="s">
        <v>47</v>
      </c>
      <c r="E328" s="8">
        <v>1000</v>
      </c>
      <c r="F328" s="8">
        <v>0</v>
      </c>
      <c r="G328" s="8">
        <v>0</v>
      </c>
    </row>
    <row r="329" spans="1:15" ht="20.100000000000001" customHeight="1" x14ac:dyDescent="0.15">
      <c r="A329" s="24" t="s">
        <v>737</v>
      </c>
      <c r="B329" s="24"/>
      <c r="C329" s="5" t="s">
        <v>738</v>
      </c>
      <c r="D329" s="5" t="s">
        <v>472</v>
      </c>
      <c r="E329" s="8">
        <v>15000</v>
      </c>
      <c r="F329" s="8">
        <v>0</v>
      </c>
      <c r="G329" s="8">
        <v>0</v>
      </c>
    </row>
    <row r="330" spans="1:15" ht="9.9499999999999993" customHeight="1" x14ac:dyDescent="0.15"/>
    <row r="331" spans="1:15" ht="45" customHeight="1" x14ac:dyDescent="0.15">
      <c r="A331" s="29" t="s">
        <v>606</v>
      </c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</row>
    <row r="332" spans="1:15" ht="9.9499999999999993" customHeight="1" x14ac:dyDescent="0.15"/>
    <row r="333" spans="1:15" ht="45" customHeight="1" x14ac:dyDescent="0.15">
      <c r="A333" s="23" t="s">
        <v>35</v>
      </c>
      <c r="B333" s="23"/>
      <c r="C333" s="23" t="s">
        <v>36</v>
      </c>
      <c r="D333" s="23" t="s">
        <v>39</v>
      </c>
      <c r="E333" s="23"/>
      <c r="F333" s="23"/>
    </row>
    <row r="334" spans="1:15" ht="45" customHeight="1" x14ac:dyDescent="0.15">
      <c r="A334" s="23"/>
      <c r="B334" s="30"/>
      <c r="C334" s="23"/>
      <c r="D334" s="5" t="s">
        <v>365</v>
      </c>
      <c r="E334" s="5" t="s">
        <v>366</v>
      </c>
      <c r="F334" s="5" t="s">
        <v>367</v>
      </c>
    </row>
    <row r="335" spans="1:15" ht="20.100000000000001" customHeight="1" x14ac:dyDescent="0.15">
      <c r="A335" s="23" t="s">
        <v>271</v>
      </c>
      <c r="B335" s="23"/>
      <c r="C335" s="5" t="s">
        <v>373</v>
      </c>
      <c r="D335" s="5" t="s">
        <v>374</v>
      </c>
      <c r="E335" s="5" t="s">
        <v>375</v>
      </c>
      <c r="F335" s="5" t="s">
        <v>30</v>
      </c>
    </row>
    <row r="336" spans="1:15" ht="20.100000000000001" customHeight="1" x14ac:dyDescent="0.15">
      <c r="A336" s="24" t="s">
        <v>608</v>
      </c>
      <c r="B336" s="24"/>
      <c r="C336" s="5" t="s">
        <v>44</v>
      </c>
      <c r="D336" s="8">
        <v>15000</v>
      </c>
      <c r="E336" s="8">
        <v>0</v>
      </c>
      <c r="F336" s="8">
        <v>0</v>
      </c>
    </row>
    <row r="337" spans="1:6" ht="20.100000000000001" customHeight="1" x14ac:dyDescent="0.15">
      <c r="A337" s="24" t="s">
        <v>609</v>
      </c>
      <c r="B337" s="24"/>
      <c r="C337" s="5" t="s">
        <v>47</v>
      </c>
      <c r="D337" s="8">
        <v>11000</v>
      </c>
      <c r="E337" s="8">
        <v>0</v>
      </c>
      <c r="F337" s="8">
        <v>0</v>
      </c>
    </row>
  </sheetData>
  <sheetProtection password="D591" sheet="1" objects="1" scenarios="1"/>
  <mergeCells count="381">
    <mergeCell ref="A337:B337"/>
    <mergeCell ref="A333:B334"/>
    <mergeCell ref="C333:C334"/>
    <mergeCell ref="D333:F333"/>
    <mergeCell ref="A335:B335"/>
    <mergeCell ref="A336:B336"/>
    <mergeCell ref="A326:B326"/>
    <mergeCell ref="A327:B327"/>
    <mergeCell ref="A328:B328"/>
    <mergeCell ref="A329:B329"/>
    <mergeCell ref="A331:O331"/>
    <mergeCell ref="A318:B318"/>
    <mergeCell ref="A319:B319"/>
    <mergeCell ref="A320:B320"/>
    <mergeCell ref="A322:O322"/>
    <mergeCell ref="A324:B325"/>
    <mergeCell ref="C324:C325"/>
    <mergeCell ref="D324:D325"/>
    <mergeCell ref="E324:G324"/>
    <mergeCell ref="A311:B311"/>
    <mergeCell ref="A312:B312"/>
    <mergeCell ref="A314:O314"/>
    <mergeCell ref="A316:B317"/>
    <mergeCell ref="C316:C317"/>
    <mergeCell ref="D316:G316"/>
    <mergeCell ref="H316:K316"/>
    <mergeCell ref="L316:O316"/>
    <mergeCell ref="A304:B304"/>
    <mergeCell ref="A305:B305"/>
    <mergeCell ref="A307:O307"/>
    <mergeCell ref="A309:B310"/>
    <mergeCell ref="C309:C310"/>
    <mergeCell ref="D309:G309"/>
    <mergeCell ref="H309:K309"/>
    <mergeCell ref="L309:O309"/>
    <mergeCell ref="A297:B297"/>
    <mergeCell ref="A298:B298"/>
    <mergeCell ref="A300:O300"/>
    <mergeCell ref="A302:B303"/>
    <mergeCell ref="C302:C303"/>
    <mergeCell ref="D302:G302"/>
    <mergeCell ref="H302:K302"/>
    <mergeCell ref="L302:O302"/>
    <mergeCell ref="A290:B290"/>
    <mergeCell ref="A291:B291"/>
    <mergeCell ref="A293:O293"/>
    <mergeCell ref="A295:B296"/>
    <mergeCell ref="C295:C296"/>
    <mergeCell ref="D295:G295"/>
    <mergeCell ref="H295:K295"/>
    <mergeCell ref="L295:O295"/>
    <mergeCell ref="A283:B283"/>
    <mergeCell ref="A284:B284"/>
    <mergeCell ref="A286:O286"/>
    <mergeCell ref="A288:B289"/>
    <mergeCell ref="C288:C289"/>
    <mergeCell ref="D288:E288"/>
    <mergeCell ref="F288:G288"/>
    <mergeCell ref="H288:H289"/>
    <mergeCell ref="I288:I289"/>
    <mergeCell ref="J288:K288"/>
    <mergeCell ref="A276:B276"/>
    <mergeCell ref="A277:B277"/>
    <mergeCell ref="A279:O279"/>
    <mergeCell ref="A281:B282"/>
    <mergeCell ref="C281:C282"/>
    <mergeCell ref="D281:E281"/>
    <mergeCell ref="F281:G281"/>
    <mergeCell ref="H281:H282"/>
    <mergeCell ref="I281:I282"/>
    <mergeCell ref="J281:K281"/>
    <mergeCell ref="A272:O272"/>
    <mergeCell ref="A274:B275"/>
    <mergeCell ref="C274:C275"/>
    <mergeCell ref="D274:E274"/>
    <mergeCell ref="F274:G274"/>
    <mergeCell ref="H274:H275"/>
    <mergeCell ref="I274:I275"/>
    <mergeCell ref="J274:K274"/>
    <mergeCell ref="A265:O265"/>
    <mergeCell ref="A267:B267"/>
    <mergeCell ref="A268:B268"/>
    <mergeCell ref="A269:B269"/>
    <mergeCell ref="A271:O271"/>
    <mergeCell ref="A257:B257"/>
    <mergeCell ref="A259:O259"/>
    <mergeCell ref="A261:B261"/>
    <mergeCell ref="A262:B262"/>
    <mergeCell ref="A263:B263"/>
    <mergeCell ref="A250:B250"/>
    <mergeCell ref="A252:O252"/>
    <mergeCell ref="A253:O253"/>
    <mergeCell ref="A255:B255"/>
    <mergeCell ref="A256:B256"/>
    <mergeCell ref="A243:B243"/>
    <mergeCell ref="A244:B244"/>
    <mergeCell ref="A246:O246"/>
    <mergeCell ref="A248:B248"/>
    <mergeCell ref="A249:B249"/>
    <mergeCell ref="A236:B236"/>
    <mergeCell ref="A237:B237"/>
    <mergeCell ref="A239:O239"/>
    <mergeCell ref="A241:B242"/>
    <mergeCell ref="C241:C242"/>
    <mergeCell ref="D241:G241"/>
    <mergeCell ref="H241:K241"/>
    <mergeCell ref="L241:O241"/>
    <mergeCell ref="A229:B229"/>
    <mergeCell ref="A230:B230"/>
    <mergeCell ref="A232:O232"/>
    <mergeCell ref="A234:B235"/>
    <mergeCell ref="C234:C235"/>
    <mergeCell ref="D234:D235"/>
    <mergeCell ref="E234:F234"/>
    <mergeCell ref="G234:H234"/>
    <mergeCell ref="I234:J234"/>
    <mergeCell ref="K234:N234"/>
    <mergeCell ref="A222:B222"/>
    <mergeCell ref="A223:B223"/>
    <mergeCell ref="A225:O225"/>
    <mergeCell ref="A227:B228"/>
    <mergeCell ref="C227:C228"/>
    <mergeCell ref="D227:D228"/>
    <mergeCell ref="E227:F227"/>
    <mergeCell ref="G227:H227"/>
    <mergeCell ref="I227:J227"/>
    <mergeCell ref="K227:N227"/>
    <mergeCell ref="A214:B214"/>
    <mergeCell ref="A215:B215"/>
    <mergeCell ref="A217:O217"/>
    <mergeCell ref="A218:O218"/>
    <mergeCell ref="A220:B221"/>
    <mergeCell ref="C220:C221"/>
    <mergeCell ref="D220:D221"/>
    <mergeCell ref="E220:F220"/>
    <mergeCell ref="G220:H220"/>
    <mergeCell ref="I220:J220"/>
    <mergeCell ref="K220:N220"/>
    <mergeCell ref="A207:B207"/>
    <mergeCell ref="A208:B208"/>
    <mergeCell ref="A210:O210"/>
    <mergeCell ref="A212:B213"/>
    <mergeCell ref="C212:C213"/>
    <mergeCell ref="D212:D213"/>
    <mergeCell ref="E212:F212"/>
    <mergeCell ref="G212:H212"/>
    <mergeCell ref="I212:J212"/>
    <mergeCell ref="K212:N212"/>
    <mergeCell ref="A200:B200"/>
    <mergeCell ref="A201:B201"/>
    <mergeCell ref="A203:O203"/>
    <mergeCell ref="A205:B206"/>
    <mergeCell ref="C205:C206"/>
    <mergeCell ref="D205:D206"/>
    <mergeCell ref="E205:F205"/>
    <mergeCell ref="G205:H205"/>
    <mergeCell ref="I205:J205"/>
    <mergeCell ref="K205:N205"/>
    <mergeCell ref="A192:B192"/>
    <mergeCell ref="A193:B193"/>
    <mergeCell ref="A195:O195"/>
    <mergeCell ref="A196:O196"/>
    <mergeCell ref="A198:B199"/>
    <mergeCell ref="C198:C199"/>
    <mergeCell ref="D198:D199"/>
    <mergeCell ref="E198:F198"/>
    <mergeCell ref="G198:H198"/>
    <mergeCell ref="I198:J198"/>
    <mergeCell ref="K198:N198"/>
    <mergeCell ref="A185:B185"/>
    <mergeCell ref="A186:B186"/>
    <mergeCell ref="A188:O188"/>
    <mergeCell ref="A190:B191"/>
    <mergeCell ref="C190:C191"/>
    <mergeCell ref="D190:D191"/>
    <mergeCell ref="E190:F190"/>
    <mergeCell ref="G190:H190"/>
    <mergeCell ref="I190:I191"/>
    <mergeCell ref="J190:K190"/>
    <mergeCell ref="L190:O190"/>
    <mergeCell ref="A178:B178"/>
    <mergeCell ref="A179:B179"/>
    <mergeCell ref="A181:O181"/>
    <mergeCell ref="A183:B184"/>
    <mergeCell ref="C183:C184"/>
    <mergeCell ref="D183:D184"/>
    <mergeCell ref="E183:F183"/>
    <mergeCell ref="G183:H183"/>
    <mergeCell ref="I183:I184"/>
    <mergeCell ref="J183:K183"/>
    <mergeCell ref="L183:O183"/>
    <mergeCell ref="A170:B170"/>
    <mergeCell ref="A171:B171"/>
    <mergeCell ref="A173:O173"/>
    <mergeCell ref="A174:O174"/>
    <mergeCell ref="A176:B177"/>
    <mergeCell ref="C176:C177"/>
    <mergeCell ref="D176:D177"/>
    <mergeCell ref="E176:F176"/>
    <mergeCell ref="G176:H176"/>
    <mergeCell ref="I176:I177"/>
    <mergeCell ref="J176:K176"/>
    <mergeCell ref="L176:O176"/>
    <mergeCell ref="A163:B163"/>
    <mergeCell ref="A164:B164"/>
    <mergeCell ref="A166:O166"/>
    <mergeCell ref="A168:B169"/>
    <mergeCell ref="C168:C169"/>
    <mergeCell ref="D168:D169"/>
    <mergeCell ref="E168:F168"/>
    <mergeCell ref="G168:H168"/>
    <mergeCell ref="I168:I169"/>
    <mergeCell ref="J168:K168"/>
    <mergeCell ref="L168:O168"/>
    <mergeCell ref="A156:B156"/>
    <mergeCell ref="A157:B157"/>
    <mergeCell ref="A159:O159"/>
    <mergeCell ref="A161:B162"/>
    <mergeCell ref="C161:C162"/>
    <mergeCell ref="D161:D162"/>
    <mergeCell ref="E161:F161"/>
    <mergeCell ref="G161:H161"/>
    <mergeCell ref="I161:I162"/>
    <mergeCell ref="J161:K161"/>
    <mergeCell ref="L161:O161"/>
    <mergeCell ref="A148:B148"/>
    <mergeCell ref="A149:B149"/>
    <mergeCell ref="A151:O151"/>
    <mergeCell ref="A152:O152"/>
    <mergeCell ref="A154:B155"/>
    <mergeCell ref="C154:C155"/>
    <mergeCell ref="D154:D155"/>
    <mergeCell ref="E154:F154"/>
    <mergeCell ref="G154:H154"/>
    <mergeCell ref="I154:I155"/>
    <mergeCell ref="J154:K154"/>
    <mergeCell ref="L154:O154"/>
    <mergeCell ref="A141:B141"/>
    <mergeCell ref="A142:B142"/>
    <mergeCell ref="A144:O144"/>
    <mergeCell ref="A146:B147"/>
    <mergeCell ref="C146:C147"/>
    <mergeCell ref="D146:D147"/>
    <mergeCell ref="E146:F146"/>
    <mergeCell ref="G146:H146"/>
    <mergeCell ref="I146:I147"/>
    <mergeCell ref="J146:K146"/>
    <mergeCell ref="L146:O146"/>
    <mergeCell ref="A134:B134"/>
    <mergeCell ref="A135:B135"/>
    <mergeCell ref="A137:O137"/>
    <mergeCell ref="A139:B140"/>
    <mergeCell ref="C139:C140"/>
    <mergeCell ref="D139:D140"/>
    <mergeCell ref="E139:F139"/>
    <mergeCell ref="G139:H139"/>
    <mergeCell ref="I139:I140"/>
    <mergeCell ref="J139:K139"/>
    <mergeCell ref="L139:O139"/>
    <mergeCell ref="A126:B126"/>
    <mergeCell ref="A127:B127"/>
    <mergeCell ref="A129:O129"/>
    <mergeCell ref="A130:O130"/>
    <mergeCell ref="A132:B133"/>
    <mergeCell ref="C132:C133"/>
    <mergeCell ref="D132:D133"/>
    <mergeCell ref="E132:F132"/>
    <mergeCell ref="G132:H132"/>
    <mergeCell ref="I132:I133"/>
    <mergeCell ref="J132:K132"/>
    <mergeCell ref="L132:O132"/>
    <mergeCell ref="A119:B119"/>
    <mergeCell ref="A120:B120"/>
    <mergeCell ref="A122:O122"/>
    <mergeCell ref="A124:B125"/>
    <mergeCell ref="C124:C125"/>
    <mergeCell ref="D124:D125"/>
    <mergeCell ref="E124:F124"/>
    <mergeCell ref="G124:H124"/>
    <mergeCell ref="I124:J124"/>
    <mergeCell ref="K124:N124"/>
    <mergeCell ref="A112:B112"/>
    <mergeCell ref="A113:B113"/>
    <mergeCell ref="A115:O115"/>
    <mergeCell ref="A117:B118"/>
    <mergeCell ref="C117:C118"/>
    <mergeCell ref="D117:D118"/>
    <mergeCell ref="E117:F117"/>
    <mergeCell ref="G117:H117"/>
    <mergeCell ref="I117:J117"/>
    <mergeCell ref="K117:N117"/>
    <mergeCell ref="A106:O106"/>
    <mergeCell ref="A107:O107"/>
    <mergeCell ref="A108:O108"/>
    <mergeCell ref="A110:B111"/>
    <mergeCell ref="C110:C111"/>
    <mergeCell ref="D110:D111"/>
    <mergeCell ref="E110:F110"/>
    <mergeCell ref="G110:H110"/>
    <mergeCell ref="I110:J110"/>
    <mergeCell ref="K110:N110"/>
    <mergeCell ref="A98:B98"/>
    <mergeCell ref="A100:O100"/>
    <mergeCell ref="A102:B102"/>
    <mergeCell ref="A103:B103"/>
    <mergeCell ref="A104:B104"/>
    <mergeCell ref="A91:B91"/>
    <mergeCell ref="A92:B92"/>
    <mergeCell ref="A94:O94"/>
    <mergeCell ref="A96:B96"/>
    <mergeCell ref="A97:B97"/>
    <mergeCell ref="A84:B84"/>
    <mergeCell ref="A85:B85"/>
    <mergeCell ref="A87:O87"/>
    <mergeCell ref="A88:O88"/>
    <mergeCell ref="A90:B90"/>
    <mergeCell ref="A77:B77"/>
    <mergeCell ref="A78:B78"/>
    <mergeCell ref="A79:B79"/>
    <mergeCell ref="A81:O81"/>
    <mergeCell ref="A83:B83"/>
    <mergeCell ref="A69:O69"/>
    <mergeCell ref="A71:B71"/>
    <mergeCell ref="A72:B72"/>
    <mergeCell ref="A73:B73"/>
    <mergeCell ref="A75:O75"/>
    <mergeCell ref="A62:O62"/>
    <mergeCell ref="A64:B64"/>
    <mergeCell ref="A65:B65"/>
    <mergeCell ref="A66:B66"/>
    <mergeCell ref="A68:O68"/>
    <mergeCell ref="A54:B54"/>
    <mergeCell ref="A56:O56"/>
    <mergeCell ref="A58:B58"/>
    <mergeCell ref="A59:B59"/>
    <mergeCell ref="A60:B60"/>
    <mergeCell ref="A48:O48"/>
    <mergeCell ref="A49:O49"/>
    <mergeCell ref="A50:O50"/>
    <mergeCell ref="A52:B52"/>
    <mergeCell ref="A53:B53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1:B21"/>
    <mergeCell ref="A23:O23"/>
    <mergeCell ref="A25:B26"/>
    <mergeCell ref="C25:C26"/>
    <mergeCell ref="D25:F25"/>
    <mergeCell ref="A16:B16"/>
    <mergeCell ref="A17:B17"/>
    <mergeCell ref="A18:B18"/>
    <mergeCell ref="A19:B19"/>
    <mergeCell ref="A20:B20"/>
    <mergeCell ref="A11:O11"/>
    <mergeCell ref="A13:B14"/>
    <mergeCell ref="C13:C14"/>
    <mergeCell ref="D13:F13"/>
    <mergeCell ref="A15:B15"/>
    <mergeCell ref="A2:O2"/>
    <mergeCell ref="A4:M4"/>
    <mergeCell ref="B7:M7"/>
    <mergeCell ref="B8:M8"/>
    <mergeCell ref="B9:M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&amp;R&amp;L&amp;"Verdana,Полужирный"&amp;K000000&amp;R&amp;"Verdana,Полужирный"&amp;K00-014Подготовлено в ЭС РАМЗЭС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workbookViewId="0"/>
  </sheetViews>
  <sheetFormatPr defaultRowHeight="10.5" x14ac:dyDescent="0.15"/>
  <cols>
    <col min="1" max="2" width="22.85546875" customWidth="1"/>
    <col min="3" max="12" width="17.140625" customWidth="1"/>
  </cols>
  <sheetData>
    <row r="1" spans="1:12" ht="9.9499999999999993" customHeight="1" x14ac:dyDescent="0.15"/>
    <row r="2" spans="1:12" ht="45" customHeight="1" x14ac:dyDescent="0.15">
      <c r="A2" s="16" t="s">
        <v>739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30" customHeight="1" x14ac:dyDescent="0.15">
      <c r="L3" s="5" t="s">
        <v>444</v>
      </c>
    </row>
    <row r="4" spans="1:12" ht="30" customHeight="1" x14ac:dyDescent="0.15">
      <c r="A4" s="21" t="s">
        <v>445</v>
      </c>
      <c r="B4" s="21"/>
      <c r="C4" s="21"/>
      <c r="D4" s="21"/>
      <c r="E4" s="21"/>
      <c r="F4" s="21"/>
      <c r="G4" s="21"/>
      <c r="H4" s="21"/>
      <c r="I4" s="21"/>
      <c r="J4" s="21"/>
      <c r="K4" s="12" t="s">
        <v>19</v>
      </c>
      <c r="L4" s="5" t="s">
        <v>20</v>
      </c>
    </row>
    <row r="5" spans="1:12" ht="30" customHeight="1" x14ac:dyDescent="0.15">
      <c r="K5" s="12" t="s">
        <v>446</v>
      </c>
      <c r="L5" s="5" t="s">
        <v>447</v>
      </c>
    </row>
    <row r="6" spans="1:12" ht="30" customHeight="1" x14ac:dyDescent="0.15">
      <c r="K6" s="12" t="s">
        <v>448</v>
      </c>
      <c r="L6" s="5" t="s">
        <v>449</v>
      </c>
    </row>
    <row r="7" spans="1:12" ht="39.950000000000003" customHeight="1" x14ac:dyDescent="0.15">
      <c r="A7" s="3" t="s">
        <v>450</v>
      </c>
      <c r="B7" s="28" t="s">
        <v>18</v>
      </c>
      <c r="C7" s="28"/>
      <c r="D7" s="28"/>
      <c r="E7" s="28"/>
      <c r="F7" s="28"/>
      <c r="G7" s="28"/>
      <c r="H7" s="28"/>
      <c r="I7" s="28"/>
      <c r="J7" s="28"/>
      <c r="K7" s="12" t="s">
        <v>451</v>
      </c>
      <c r="L7" s="5" t="s">
        <v>452</v>
      </c>
    </row>
    <row r="8" spans="1:12" ht="30" customHeight="1" x14ac:dyDescent="0.15">
      <c r="A8" s="3" t="s">
        <v>453</v>
      </c>
      <c r="B8" s="28"/>
      <c r="C8" s="28"/>
      <c r="D8" s="28"/>
      <c r="E8" s="28"/>
      <c r="F8" s="28"/>
      <c r="G8" s="28"/>
      <c r="H8" s="28"/>
      <c r="I8" s="28"/>
      <c r="J8" s="28"/>
      <c r="K8" s="12"/>
      <c r="L8" s="5"/>
    </row>
    <row r="9" spans="1:12" ht="30" customHeight="1" x14ac:dyDescent="0.15">
      <c r="A9" s="3" t="s">
        <v>31</v>
      </c>
      <c r="B9" s="26" t="s">
        <v>454</v>
      </c>
      <c r="C9" s="26"/>
      <c r="D9" s="26"/>
      <c r="E9" s="26"/>
      <c r="F9" s="26"/>
      <c r="G9" s="26"/>
      <c r="H9" s="26"/>
      <c r="I9" s="26"/>
      <c r="J9" s="26"/>
      <c r="K9" s="12" t="s">
        <v>32</v>
      </c>
      <c r="L9" s="5" t="s">
        <v>33</v>
      </c>
    </row>
    <row r="10" spans="1:12" ht="9.9499999999999993" customHeight="1" x14ac:dyDescent="0.15"/>
    <row r="11" spans="1:12" ht="45" customHeight="1" x14ac:dyDescent="0.15">
      <c r="A11" s="29" t="s">
        <v>740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ht="9.9499999999999993" customHeight="1" x14ac:dyDescent="0.15"/>
    <row r="13" spans="1:12" ht="45" customHeight="1" x14ac:dyDescent="0.15">
      <c r="A13" s="23" t="s">
        <v>35</v>
      </c>
      <c r="B13" s="23"/>
      <c r="C13" s="23" t="s">
        <v>36</v>
      </c>
      <c r="D13" s="23" t="s">
        <v>39</v>
      </c>
      <c r="E13" s="23"/>
      <c r="F13" s="23"/>
    </row>
    <row r="14" spans="1:12" ht="45" customHeight="1" x14ac:dyDescent="0.15">
      <c r="A14" s="23"/>
      <c r="B14" s="30"/>
      <c r="C14" s="23"/>
      <c r="D14" s="5" t="s">
        <v>365</v>
      </c>
      <c r="E14" s="5" t="s">
        <v>366</v>
      </c>
      <c r="F14" s="5" t="s">
        <v>367</v>
      </c>
    </row>
    <row r="15" spans="1:12" ht="20.100000000000001" customHeight="1" x14ac:dyDescent="0.15">
      <c r="A15" s="23" t="s">
        <v>271</v>
      </c>
      <c r="B15" s="23"/>
      <c r="C15" s="5" t="s">
        <v>373</v>
      </c>
      <c r="D15" s="5" t="s">
        <v>374</v>
      </c>
      <c r="E15" s="5" t="s">
        <v>375</v>
      </c>
      <c r="F15" s="5" t="s">
        <v>30</v>
      </c>
    </row>
    <row r="16" spans="1:12" ht="39.950000000000003" customHeight="1" x14ac:dyDescent="0.15">
      <c r="A16" s="24" t="s">
        <v>456</v>
      </c>
      <c r="B16" s="24"/>
      <c r="C16" s="5" t="s">
        <v>457</v>
      </c>
      <c r="D16" s="8">
        <v>0</v>
      </c>
      <c r="E16" s="8">
        <v>0</v>
      </c>
      <c r="F16" s="8">
        <v>0</v>
      </c>
    </row>
    <row r="17" spans="1:12" ht="39.950000000000003" customHeight="1" x14ac:dyDescent="0.15">
      <c r="A17" s="24" t="s">
        <v>458</v>
      </c>
      <c r="B17" s="24"/>
      <c r="C17" s="5" t="s">
        <v>459</v>
      </c>
      <c r="D17" s="8">
        <v>0</v>
      </c>
      <c r="E17" s="8">
        <v>0</v>
      </c>
      <c r="F17" s="8">
        <v>0</v>
      </c>
    </row>
    <row r="18" spans="1:12" ht="99.95" customHeight="1" x14ac:dyDescent="0.15">
      <c r="A18" s="24" t="s">
        <v>741</v>
      </c>
      <c r="B18" s="24"/>
      <c r="C18" s="5" t="s">
        <v>461</v>
      </c>
      <c r="D18" s="8">
        <v>10000</v>
      </c>
      <c r="E18" s="8">
        <v>0</v>
      </c>
      <c r="F18" s="8">
        <v>0</v>
      </c>
    </row>
    <row r="19" spans="1:12" ht="39.950000000000003" customHeight="1" x14ac:dyDescent="0.15">
      <c r="A19" s="24" t="s">
        <v>462</v>
      </c>
      <c r="B19" s="24"/>
      <c r="C19" s="5" t="s">
        <v>463</v>
      </c>
      <c r="D19" s="8">
        <v>0</v>
      </c>
      <c r="E19" s="8">
        <v>0</v>
      </c>
      <c r="F19" s="8">
        <v>0</v>
      </c>
    </row>
    <row r="20" spans="1:12" ht="39.950000000000003" customHeight="1" x14ac:dyDescent="0.15">
      <c r="A20" s="24" t="s">
        <v>464</v>
      </c>
      <c r="B20" s="24"/>
      <c r="C20" s="5" t="s">
        <v>465</v>
      </c>
      <c r="D20" s="8">
        <v>0</v>
      </c>
      <c r="E20" s="8">
        <v>0</v>
      </c>
      <c r="F20" s="8">
        <v>0</v>
      </c>
    </row>
    <row r="21" spans="1:12" ht="50.1" customHeight="1" x14ac:dyDescent="0.15">
      <c r="A21" s="24" t="s">
        <v>742</v>
      </c>
      <c r="B21" s="24"/>
      <c r="C21" s="5" t="s">
        <v>467</v>
      </c>
      <c r="D21" s="8">
        <f>D16-D17+D18-D19-D20</f>
        <v>10000</v>
      </c>
      <c r="E21" s="8">
        <f>E16-E17+E18-E19-E20</f>
        <v>0</v>
      </c>
      <c r="F21" s="8">
        <f>F16-F17+F18-F19-F20</f>
        <v>0</v>
      </c>
    </row>
    <row r="22" spans="1:12" ht="9.9499999999999993" customHeight="1" x14ac:dyDescent="0.15"/>
    <row r="23" spans="1:12" ht="45" customHeight="1" x14ac:dyDescent="0.15">
      <c r="A23" s="29" t="s">
        <v>743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2" ht="9.9499999999999993" customHeight="1" x14ac:dyDescent="0.15"/>
    <row r="25" spans="1:12" ht="45" customHeight="1" x14ac:dyDescent="0.15">
      <c r="A25" s="23" t="s">
        <v>591</v>
      </c>
      <c r="B25" s="23"/>
      <c r="C25" s="23" t="s">
        <v>36</v>
      </c>
      <c r="D25" s="23" t="s">
        <v>365</v>
      </c>
      <c r="E25" s="23"/>
      <c r="F25" s="23"/>
      <c r="G25" s="23" t="s">
        <v>744</v>
      </c>
      <c r="H25" s="23"/>
      <c r="I25" s="23"/>
      <c r="J25" s="23" t="s">
        <v>745</v>
      </c>
      <c r="K25" s="23"/>
      <c r="L25" s="23"/>
    </row>
    <row r="26" spans="1:12" ht="45" customHeight="1" x14ac:dyDescent="0.15">
      <c r="A26" s="23"/>
      <c r="B26" s="30"/>
      <c r="C26" s="23"/>
      <c r="D26" s="5" t="s">
        <v>592</v>
      </c>
      <c r="E26" s="5" t="s">
        <v>593</v>
      </c>
      <c r="F26" s="5" t="s">
        <v>746</v>
      </c>
      <c r="G26" s="5" t="s">
        <v>592</v>
      </c>
      <c r="H26" s="5" t="s">
        <v>593</v>
      </c>
      <c r="I26" s="5" t="s">
        <v>746</v>
      </c>
      <c r="J26" s="5" t="s">
        <v>592</v>
      </c>
      <c r="K26" s="5" t="s">
        <v>593</v>
      </c>
      <c r="L26" s="5" t="s">
        <v>746</v>
      </c>
    </row>
    <row r="27" spans="1:12" ht="20.100000000000001" customHeight="1" x14ac:dyDescent="0.15">
      <c r="A27" s="23" t="s">
        <v>271</v>
      </c>
      <c r="B27" s="23"/>
      <c r="C27" s="5" t="s">
        <v>373</v>
      </c>
      <c r="D27" s="5" t="s">
        <v>374</v>
      </c>
      <c r="E27" s="5" t="s">
        <v>375</v>
      </c>
      <c r="F27" s="5" t="s">
        <v>30</v>
      </c>
      <c r="G27" s="5" t="s">
        <v>376</v>
      </c>
      <c r="H27" s="5" t="s">
        <v>377</v>
      </c>
      <c r="I27" s="5" t="s">
        <v>378</v>
      </c>
      <c r="J27" s="5" t="s">
        <v>379</v>
      </c>
      <c r="K27" s="5" t="s">
        <v>380</v>
      </c>
      <c r="L27" s="5" t="s">
        <v>381</v>
      </c>
    </row>
    <row r="28" spans="1:12" ht="80.099999999999994" customHeight="1" x14ac:dyDescent="0.15">
      <c r="A28" s="24" t="s">
        <v>747</v>
      </c>
      <c r="B28" s="24"/>
      <c r="C28" s="5" t="s">
        <v>44</v>
      </c>
      <c r="D28" s="8">
        <v>10000</v>
      </c>
      <c r="E28" s="8">
        <v>1</v>
      </c>
      <c r="F28" s="8">
        <v>10000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</row>
    <row r="29" spans="1:12" ht="50.1" customHeight="1" x14ac:dyDescent="0.15">
      <c r="A29" s="24" t="s">
        <v>481</v>
      </c>
      <c r="B29" s="24"/>
      <c r="C29" s="5" t="s">
        <v>467</v>
      </c>
      <c r="D29" s="8" t="s">
        <v>53</v>
      </c>
      <c r="E29" s="8" t="s">
        <v>53</v>
      </c>
      <c r="F29" s="8">
        <f>SUM(F28:F28)</f>
        <v>10000</v>
      </c>
      <c r="G29" s="8" t="s">
        <v>53</v>
      </c>
      <c r="H29" s="8" t="s">
        <v>53</v>
      </c>
      <c r="I29" s="8">
        <f>SUM(I28:I28)</f>
        <v>0</v>
      </c>
      <c r="J29" s="8" t="s">
        <v>53</v>
      </c>
      <c r="K29" s="8" t="s">
        <v>53</v>
      </c>
      <c r="L29" s="8">
        <f>SUM(L28:L28)</f>
        <v>0</v>
      </c>
    </row>
    <row r="30" spans="1:12" ht="9.9499999999999993" customHeight="1" x14ac:dyDescent="0.15"/>
    <row r="31" spans="1:12" ht="45" customHeight="1" x14ac:dyDescent="0.15">
      <c r="A31" s="29" t="s">
        <v>732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12" ht="9.9499999999999993" customHeight="1" x14ac:dyDescent="0.15"/>
    <row r="33" spans="1:12" ht="45" customHeight="1" x14ac:dyDescent="0.15">
      <c r="A33" s="23" t="s">
        <v>35</v>
      </c>
      <c r="B33" s="23"/>
      <c r="C33" s="23" t="s">
        <v>601</v>
      </c>
      <c r="D33" s="23" t="s">
        <v>36</v>
      </c>
      <c r="E33" s="23" t="s">
        <v>39</v>
      </c>
      <c r="F33" s="23"/>
      <c r="G33" s="23"/>
    </row>
    <row r="34" spans="1:12" ht="45" customHeight="1" x14ac:dyDescent="0.15">
      <c r="A34" s="23"/>
      <c r="B34" s="30"/>
      <c r="C34" s="23"/>
      <c r="D34" s="23"/>
      <c r="E34" s="5" t="s">
        <v>365</v>
      </c>
      <c r="F34" s="5" t="s">
        <v>366</v>
      </c>
      <c r="G34" s="5" t="s">
        <v>367</v>
      </c>
    </row>
    <row r="35" spans="1:12" ht="20.100000000000001" customHeight="1" x14ac:dyDescent="0.15">
      <c r="A35" s="23" t="s">
        <v>271</v>
      </c>
      <c r="B35" s="23"/>
      <c r="C35" s="5" t="s">
        <v>373</v>
      </c>
      <c r="D35" s="5" t="s">
        <v>374</v>
      </c>
      <c r="E35" s="5" t="s">
        <v>375</v>
      </c>
      <c r="F35" s="5" t="s">
        <v>30</v>
      </c>
      <c r="G35" s="5" t="s">
        <v>376</v>
      </c>
    </row>
    <row r="36" spans="1:12" ht="20.100000000000001" customHeight="1" x14ac:dyDescent="0.15">
      <c r="A36" s="24" t="s">
        <v>737</v>
      </c>
      <c r="B36" s="24"/>
      <c r="C36" s="5" t="s">
        <v>738</v>
      </c>
      <c r="D36" s="5" t="s">
        <v>44</v>
      </c>
      <c r="E36" s="8">
        <v>10000</v>
      </c>
      <c r="F36" s="8">
        <v>0</v>
      </c>
      <c r="G36" s="8">
        <v>0</v>
      </c>
    </row>
    <row r="37" spans="1:12" ht="9.9499999999999993" customHeight="1" x14ac:dyDescent="0.15"/>
    <row r="38" spans="1:12" ht="45" customHeight="1" x14ac:dyDescent="0.15">
      <c r="A38" s="29" t="s">
        <v>606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ht="9.9499999999999993" customHeight="1" x14ac:dyDescent="0.15"/>
    <row r="40" spans="1:12" ht="45" customHeight="1" x14ac:dyDescent="0.15">
      <c r="A40" s="23" t="s">
        <v>35</v>
      </c>
      <c r="B40" s="23"/>
      <c r="C40" s="23" t="s">
        <v>36</v>
      </c>
      <c r="D40" s="23" t="s">
        <v>39</v>
      </c>
      <c r="E40" s="23"/>
      <c r="F40" s="23"/>
    </row>
    <row r="41" spans="1:12" ht="45" customHeight="1" x14ac:dyDescent="0.15">
      <c r="A41" s="23"/>
      <c r="B41" s="30"/>
      <c r="C41" s="23"/>
      <c r="D41" s="5" t="s">
        <v>365</v>
      </c>
      <c r="E41" s="5" t="s">
        <v>366</v>
      </c>
      <c r="F41" s="5" t="s">
        <v>367</v>
      </c>
    </row>
    <row r="42" spans="1:12" ht="20.100000000000001" customHeight="1" x14ac:dyDescent="0.15">
      <c r="A42" s="23" t="s">
        <v>271</v>
      </c>
      <c r="B42" s="23"/>
      <c r="C42" s="5" t="s">
        <v>373</v>
      </c>
      <c r="D42" s="5" t="s">
        <v>374</v>
      </c>
      <c r="E42" s="5" t="s">
        <v>375</v>
      </c>
      <c r="F42" s="5" t="s">
        <v>30</v>
      </c>
    </row>
    <row r="43" spans="1:12" ht="20.100000000000001" customHeight="1" x14ac:dyDescent="0.15">
      <c r="A43" s="24" t="s">
        <v>608</v>
      </c>
      <c r="B43" s="24"/>
      <c r="C43" s="5" t="s">
        <v>44</v>
      </c>
      <c r="D43" s="8">
        <v>10000</v>
      </c>
      <c r="E43" s="8">
        <v>0</v>
      </c>
      <c r="F43" s="8">
        <v>0</v>
      </c>
    </row>
  </sheetData>
  <sheetProtection password="D591" sheet="1" objects="1" scenarios="1"/>
  <mergeCells count="38">
    <mergeCell ref="A42:B42"/>
    <mergeCell ref="A43:B43"/>
    <mergeCell ref="A35:B35"/>
    <mergeCell ref="A36:B36"/>
    <mergeCell ref="A38:L38"/>
    <mergeCell ref="A40:B41"/>
    <mergeCell ref="C40:C41"/>
    <mergeCell ref="D40:F40"/>
    <mergeCell ref="A27:B27"/>
    <mergeCell ref="A28:B28"/>
    <mergeCell ref="A29:B29"/>
    <mergeCell ref="A31:L31"/>
    <mergeCell ref="A33:B34"/>
    <mergeCell ref="C33:C34"/>
    <mergeCell ref="D33:D34"/>
    <mergeCell ref="E33:G33"/>
    <mergeCell ref="A21:B21"/>
    <mergeCell ref="A23:L23"/>
    <mergeCell ref="A25:B26"/>
    <mergeCell ref="C25:C26"/>
    <mergeCell ref="D25:F25"/>
    <mergeCell ref="G25:I25"/>
    <mergeCell ref="J25:L25"/>
    <mergeCell ref="A16:B16"/>
    <mergeCell ref="A17:B17"/>
    <mergeCell ref="A18:B18"/>
    <mergeCell ref="A19:B19"/>
    <mergeCell ref="A20:B20"/>
    <mergeCell ref="A11:L11"/>
    <mergeCell ref="A13:B14"/>
    <mergeCell ref="C13:C14"/>
    <mergeCell ref="D13:F13"/>
    <mergeCell ref="A15:B15"/>
    <mergeCell ref="A2:L2"/>
    <mergeCell ref="A4:J4"/>
    <mergeCell ref="B7:J7"/>
    <mergeCell ref="B8:J8"/>
    <mergeCell ref="B9:J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&amp;R&amp;L&amp;"Verdana,Полужирный"&amp;K000000&amp;R&amp;"Verdana,Полужирный"&amp;K00-014Подготовлено в ЭС РАМЗЭС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workbookViewId="0"/>
  </sheetViews>
  <sheetFormatPr defaultRowHeight="10.5" x14ac:dyDescent="0.15"/>
  <cols>
    <col min="1" max="2" width="22.85546875" customWidth="1"/>
    <col min="3" max="9" width="17.140625" customWidth="1"/>
  </cols>
  <sheetData>
    <row r="1" spans="1:9" ht="9.9499999999999993" customHeight="1" x14ac:dyDescent="0.15"/>
    <row r="2" spans="1:9" ht="45" customHeight="1" x14ac:dyDescent="0.15">
      <c r="A2" s="16" t="s">
        <v>748</v>
      </c>
      <c r="B2" s="16"/>
      <c r="C2" s="16"/>
      <c r="D2" s="16"/>
      <c r="E2" s="16"/>
      <c r="F2" s="16"/>
      <c r="G2" s="16"/>
      <c r="H2" s="16"/>
      <c r="I2" s="16"/>
    </row>
    <row r="3" spans="1:9" ht="30" customHeight="1" x14ac:dyDescent="0.15">
      <c r="I3" s="5" t="s">
        <v>444</v>
      </c>
    </row>
    <row r="4" spans="1:9" ht="30" customHeight="1" x14ac:dyDescent="0.15">
      <c r="A4" s="21" t="s">
        <v>445</v>
      </c>
      <c r="B4" s="21"/>
      <c r="C4" s="21"/>
      <c r="D4" s="21"/>
      <c r="E4" s="21"/>
      <c r="F4" s="21"/>
      <c r="G4" s="21"/>
      <c r="H4" s="12" t="s">
        <v>19</v>
      </c>
      <c r="I4" s="5" t="s">
        <v>20</v>
      </c>
    </row>
    <row r="5" spans="1:9" ht="30" customHeight="1" x14ac:dyDescent="0.15">
      <c r="H5" s="12" t="s">
        <v>446</v>
      </c>
      <c r="I5" s="5" t="s">
        <v>447</v>
      </c>
    </row>
    <row r="6" spans="1:9" ht="30" customHeight="1" x14ac:dyDescent="0.15">
      <c r="H6" s="12" t="s">
        <v>448</v>
      </c>
      <c r="I6" s="5" t="s">
        <v>449</v>
      </c>
    </row>
    <row r="7" spans="1:9" ht="39.950000000000003" customHeight="1" x14ac:dyDescent="0.15">
      <c r="A7" s="3" t="s">
        <v>450</v>
      </c>
      <c r="B7" s="28" t="s">
        <v>18</v>
      </c>
      <c r="C7" s="28"/>
      <c r="D7" s="28"/>
      <c r="E7" s="28"/>
      <c r="F7" s="28"/>
      <c r="G7" s="28"/>
      <c r="H7" s="12" t="s">
        <v>451</v>
      </c>
      <c r="I7" s="5" t="s">
        <v>452</v>
      </c>
    </row>
    <row r="8" spans="1:9" ht="30" customHeight="1" x14ac:dyDescent="0.15">
      <c r="A8" s="3" t="s">
        <v>453</v>
      </c>
      <c r="B8" s="28"/>
      <c r="C8" s="28"/>
      <c r="D8" s="28"/>
      <c r="E8" s="28"/>
      <c r="F8" s="28"/>
      <c r="G8" s="28"/>
      <c r="H8" s="12"/>
      <c r="I8" s="5"/>
    </row>
    <row r="9" spans="1:9" ht="30" customHeight="1" x14ac:dyDescent="0.15">
      <c r="A9" s="3" t="s">
        <v>31</v>
      </c>
      <c r="B9" s="26" t="s">
        <v>454</v>
      </c>
      <c r="C9" s="26"/>
      <c r="D9" s="26"/>
      <c r="E9" s="26"/>
      <c r="F9" s="26"/>
      <c r="G9" s="26"/>
      <c r="H9" s="12" t="s">
        <v>32</v>
      </c>
      <c r="I9" s="5" t="s">
        <v>33</v>
      </c>
    </row>
    <row r="10" spans="1:9" ht="9.9499999999999993" customHeight="1" x14ac:dyDescent="0.15"/>
    <row r="11" spans="1:9" ht="45" customHeight="1" x14ac:dyDescent="0.15">
      <c r="A11" s="29" t="s">
        <v>749</v>
      </c>
      <c r="B11" s="29"/>
      <c r="C11" s="29"/>
      <c r="D11" s="29"/>
      <c r="E11" s="29"/>
      <c r="F11" s="29"/>
      <c r="G11" s="29"/>
      <c r="H11" s="29"/>
      <c r="I11" s="29"/>
    </row>
    <row r="12" spans="1:9" ht="9.9499999999999993" customHeight="1" x14ac:dyDescent="0.15"/>
    <row r="13" spans="1:9" ht="45" customHeight="1" x14ac:dyDescent="0.15">
      <c r="A13" s="23" t="s">
        <v>35</v>
      </c>
      <c r="B13" s="23"/>
      <c r="C13" s="23" t="s">
        <v>36</v>
      </c>
      <c r="D13" s="23" t="s">
        <v>39</v>
      </c>
      <c r="E13" s="23"/>
      <c r="F13" s="23"/>
    </row>
    <row r="14" spans="1:9" ht="45" customHeight="1" x14ac:dyDescent="0.15">
      <c r="A14" s="23"/>
      <c r="B14" s="30"/>
      <c r="C14" s="23"/>
      <c r="D14" s="5" t="s">
        <v>365</v>
      </c>
      <c r="E14" s="5" t="s">
        <v>366</v>
      </c>
      <c r="F14" s="5" t="s">
        <v>367</v>
      </c>
    </row>
    <row r="15" spans="1:9" ht="20.100000000000001" customHeight="1" x14ac:dyDescent="0.15">
      <c r="A15" s="23" t="s">
        <v>271</v>
      </c>
      <c r="B15" s="23"/>
      <c r="C15" s="5" t="s">
        <v>373</v>
      </c>
      <c r="D15" s="5" t="s">
        <v>374</v>
      </c>
      <c r="E15" s="5" t="s">
        <v>375</v>
      </c>
      <c r="F15" s="5" t="s">
        <v>30</v>
      </c>
    </row>
    <row r="16" spans="1:9" ht="39.950000000000003" customHeight="1" x14ac:dyDescent="0.15">
      <c r="A16" s="24" t="s">
        <v>456</v>
      </c>
      <c r="B16" s="24"/>
      <c r="C16" s="5" t="s">
        <v>457</v>
      </c>
      <c r="D16" s="8">
        <v>0</v>
      </c>
      <c r="E16" s="8">
        <v>0</v>
      </c>
      <c r="F16" s="8">
        <v>0</v>
      </c>
    </row>
    <row r="17" spans="1:9" ht="39.950000000000003" customHeight="1" x14ac:dyDescent="0.15">
      <c r="A17" s="24" t="s">
        <v>458</v>
      </c>
      <c r="B17" s="24"/>
      <c r="C17" s="5" t="s">
        <v>459</v>
      </c>
      <c r="D17" s="8">
        <v>0</v>
      </c>
      <c r="E17" s="8">
        <v>0</v>
      </c>
      <c r="F17" s="8">
        <v>0</v>
      </c>
    </row>
    <row r="18" spans="1:9" ht="39.950000000000003" customHeight="1" x14ac:dyDescent="0.15">
      <c r="A18" s="24" t="s">
        <v>750</v>
      </c>
      <c r="B18" s="24"/>
      <c r="C18" s="5" t="s">
        <v>461</v>
      </c>
      <c r="D18" s="8">
        <v>13963832.779999999</v>
      </c>
      <c r="E18" s="8">
        <v>13649298.029999999</v>
      </c>
      <c r="F18" s="8">
        <v>13649298.029999999</v>
      </c>
    </row>
    <row r="19" spans="1:9" ht="39.950000000000003" customHeight="1" x14ac:dyDescent="0.15">
      <c r="A19" s="24" t="s">
        <v>462</v>
      </c>
      <c r="B19" s="24"/>
      <c r="C19" s="5" t="s">
        <v>463</v>
      </c>
      <c r="D19" s="8">
        <v>0</v>
      </c>
      <c r="E19" s="8">
        <v>0</v>
      </c>
      <c r="F19" s="8">
        <v>0</v>
      </c>
    </row>
    <row r="20" spans="1:9" ht="39.950000000000003" customHeight="1" x14ac:dyDescent="0.15">
      <c r="A20" s="24" t="s">
        <v>464</v>
      </c>
      <c r="B20" s="24"/>
      <c r="C20" s="5" t="s">
        <v>465</v>
      </c>
      <c r="D20" s="8">
        <v>0</v>
      </c>
      <c r="E20" s="8">
        <v>0</v>
      </c>
      <c r="F20" s="8">
        <v>0</v>
      </c>
    </row>
    <row r="21" spans="1:9" ht="50.1" customHeight="1" x14ac:dyDescent="0.15">
      <c r="A21" s="24" t="s">
        <v>751</v>
      </c>
      <c r="B21" s="24"/>
      <c r="C21" s="5" t="s">
        <v>467</v>
      </c>
      <c r="D21" s="8">
        <f>D16-D17+D18-D19-D20</f>
        <v>13963832.779999999</v>
      </c>
      <c r="E21" s="8">
        <f>E16-E17+E18-E19-E20</f>
        <v>13649298.029999999</v>
      </c>
      <c r="F21" s="8">
        <f>F16-F17+F18-F19-F20</f>
        <v>13649298.029999999</v>
      </c>
    </row>
    <row r="22" spans="1:9" ht="9.9499999999999993" customHeight="1" x14ac:dyDescent="0.15"/>
    <row r="23" spans="1:9" ht="45" customHeight="1" x14ac:dyDescent="0.15">
      <c r="A23" s="29" t="s">
        <v>752</v>
      </c>
      <c r="B23" s="29"/>
      <c r="C23" s="29"/>
      <c r="D23" s="29"/>
      <c r="E23" s="29"/>
      <c r="F23" s="29"/>
      <c r="G23" s="29"/>
      <c r="H23" s="29"/>
      <c r="I23" s="29"/>
    </row>
    <row r="24" spans="1:9" ht="9.9499999999999993" customHeight="1" x14ac:dyDescent="0.15"/>
    <row r="25" spans="1:9" ht="45" customHeight="1" x14ac:dyDescent="0.15">
      <c r="A25" s="23" t="s">
        <v>35</v>
      </c>
      <c r="B25" s="23"/>
      <c r="C25" s="23" t="s">
        <v>36</v>
      </c>
      <c r="D25" s="23" t="s">
        <v>753</v>
      </c>
      <c r="E25" s="23"/>
      <c r="F25" s="23"/>
      <c r="G25" s="23" t="s">
        <v>754</v>
      </c>
      <c r="H25" s="23"/>
      <c r="I25" s="23"/>
    </row>
    <row r="26" spans="1:9" ht="45" customHeight="1" x14ac:dyDescent="0.15">
      <c r="A26" s="23"/>
      <c r="B26" s="30"/>
      <c r="C26" s="23"/>
      <c r="D26" s="5" t="s">
        <v>365</v>
      </c>
      <c r="E26" s="5" t="s">
        <v>366</v>
      </c>
      <c r="F26" s="5" t="s">
        <v>367</v>
      </c>
      <c r="G26" s="5" t="s">
        <v>365</v>
      </c>
      <c r="H26" s="5" t="s">
        <v>366</v>
      </c>
      <c r="I26" s="5" t="s">
        <v>367</v>
      </c>
    </row>
    <row r="27" spans="1:9" ht="20.100000000000001" customHeight="1" x14ac:dyDescent="0.15">
      <c r="A27" s="23" t="s">
        <v>271</v>
      </c>
      <c r="B27" s="23"/>
      <c r="C27" s="5" t="s">
        <v>373</v>
      </c>
      <c r="D27" s="5" t="s">
        <v>374</v>
      </c>
      <c r="E27" s="5" t="s">
        <v>375</v>
      </c>
      <c r="F27" s="5" t="s">
        <v>30</v>
      </c>
      <c r="G27" s="5" t="s">
        <v>376</v>
      </c>
      <c r="H27" s="5" t="s">
        <v>377</v>
      </c>
      <c r="I27" s="5" t="s">
        <v>378</v>
      </c>
    </row>
    <row r="28" spans="1:9" ht="80.099999999999994" customHeight="1" x14ac:dyDescent="0.15">
      <c r="A28" s="24" t="s">
        <v>755</v>
      </c>
      <c r="B28" s="24"/>
      <c r="C28" s="5" t="s">
        <v>756</v>
      </c>
      <c r="D28" s="8">
        <v>138713570.66999999</v>
      </c>
      <c r="E28" s="8">
        <v>135589053.21000001</v>
      </c>
      <c r="F28" s="8">
        <v>135589053.21000001</v>
      </c>
      <c r="G28" s="8">
        <v>13871357.07</v>
      </c>
      <c r="H28" s="8">
        <v>13558905.32</v>
      </c>
      <c r="I28" s="8">
        <v>13558905.32</v>
      </c>
    </row>
    <row r="29" spans="1:9" ht="60" customHeight="1" x14ac:dyDescent="0.15">
      <c r="A29" s="24" t="s">
        <v>757</v>
      </c>
      <c r="B29" s="24"/>
      <c r="C29" s="5" t="s">
        <v>758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</row>
    <row r="30" spans="1:9" ht="60" customHeight="1" x14ac:dyDescent="0.15">
      <c r="A30" s="24" t="s">
        <v>759</v>
      </c>
      <c r="B30" s="24"/>
      <c r="C30" s="5" t="s">
        <v>760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</row>
    <row r="31" spans="1:9" ht="60" customHeight="1" x14ac:dyDescent="0.15">
      <c r="A31" s="24" t="s">
        <v>761</v>
      </c>
      <c r="B31" s="24"/>
      <c r="C31" s="5" t="s">
        <v>762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</row>
    <row r="32" spans="1:9" ht="80.099999999999994" customHeight="1" x14ac:dyDescent="0.15">
      <c r="A32" s="24" t="s">
        <v>763</v>
      </c>
      <c r="B32" s="24"/>
      <c r="C32" s="5" t="s">
        <v>764</v>
      </c>
      <c r="D32" s="8">
        <v>46237856.890000001</v>
      </c>
      <c r="E32" s="8">
        <v>45196356.07</v>
      </c>
      <c r="F32" s="8">
        <v>45196356.07</v>
      </c>
      <c r="G32" s="8">
        <v>92475.71</v>
      </c>
      <c r="H32" s="8">
        <v>90392.71</v>
      </c>
      <c r="I32" s="8">
        <v>90392.71</v>
      </c>
    </row>
    <row r="33" spans="1:9" ht="80.099999999999994" customHeight="1" x14ac:dyDescent="0.15">
      <c r="A33" s="24" t="s">
        <v>765</v>
      </c>
      <c r="B33" s="24"/>
      <c r="C33" s="5" t="s">
        <v>766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</row>
    <row r="34" spans="1:9" ht="20.100000000000001" customHeight="1" x14ac:dyDescent="0.15">
      <c r="A34" s="24" t="s">
        <v>767</v>
      </c>
      <c r="B34" s="24"/>
      <c r="C34" s="5" t="s">
        <v>768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</row>
    <row r="35" spans="1:9" ht="39.950000000000003" customHeight="1" x14ac:dyDescent="0.15">
      <c r="A35" s="24" t="s">
        <v>769</v>
      </c>
      <c r="B35" s="24"/>
      <c r="C35" s="5" t="s">
        <v>770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</row>
    <row r="36" spans="1:9" ht="50.1" customHeight="1" x14ac:dyDescent="0.15">
      <c r="A36" s="24" t="s">
        <v>481</v>
      </c>
      <c r="B36" s="24"/>
      <c r="C36" s="5" t="s">
        <v>467</v>
      </c>
      <c r="D36" s="5" t="s">
        <v>53</v>
      </c>
      <c r="E36" s="5" t="s">
        <v>53</v>
      </c>
      <c r="F36" s="5" t="s">
        <v>53</v>
      </c>
      <c r="G36" s="8">
        <f>SUM(G28:G35)</f>
        <v>13963832.780000001</v>
      </c>
      <c r="H36" s="8">
        <f>SUM(H28:H35)</f>
        <v>13649298.030000001</v>
      </c>
      <c r="I36" s="8">
        <f>SUM(I28:I35)</f>
        <v>13649298.030000001</v>
      </c>
    </row>
    <row r="37" spans="1:9" ht="9.9499999999999993" customHeight="1" x14ac:dyDescent="0.15"/>
    <row r="38" spans="1:9" ht="45" customHeight="1" x14ac:dyDescent="0.15">
      <c r="A38" s="29" t="s">
        <v>732</v>
      </c>
      <c r="B38" s="29"/>
      <c r="C38" s="29"/>
      <c r="D38" s="29"/>
      <c r="E38" s="29"/>
      <c r="F38" s="29"/>
      <c r="G38" s="29"/>
      <c r="H38" s="29"/>
      <c r="I38" s="29"/>
    </row>
    <row r="39" spans="1:9" ht="9.9499999999999993" customHeight="1" x14ac:dyDescent="0.15"/>
    <row r="40" spans="1:9" ht="45" customHeight="1" x14ac:dyDescent="0.15">
      <c r="A40" s="23" t="s">
        <v>35</v>
      </c>
      <c r="B40" s="23"/>
      <c r="C40" s="23" t="s">
        <v>601</v>
      </c>
      <c r="D40" s="23" t="s">
        <v>36</v>
      </c>
      <c r="E40" s="23" t="s">
        <v>39</v>
      </c>
      <c r="F40" s="23"/>
      <c r="G40" s="23"/>
    </row>
    <row r="41" spans="1:9" ht="45" customHeight="1" x14ac:dyDescent="0.15">
      <c r="A41" s="23"/>
      <c r="B41" s="30"/>
      <c r="C41" s="23"/>
      <c r="D41" s="23"/>
      <c r="E41" s="5" t="s">
        <v>365</v>
      </c>
      <c r="F41" s="5" t="s">
        <v>366</v>
      </c>
      <c r="G41" s="5" t="s">
        <v>367</v>
      </c>
    </row>
    <row r="42" spans="1:9" ht="20.100000000000001" customHeight="1" x14ac:dyDescent="0.15">
      <c r="A42" s="23" t="s">
        <v>271</v>
      </c>
      <c r="B42" s="23"/>
      <c r="C42" s="5" t="s">
        <v>373</v>
      </c>
      <c r="D42" s="5" t="s">
        <v>374</v>
      </c>
      <c r="E42" s="5" t="s">
        <v>375</v>
      </c>
      <c r="F42" s="5" t="s">
        <v>30</v>
      </c>
      <c r="G42" s="5" t="s">
        <v>376</v>
      </c>
    </row>
    <row r="43" spans="1:9" ht="39.950000000000003" customHeight="1" x14ac:dyDescent="0.15">
      <c r="A43" s="24" t="s">
        <v>771</v>
      </c>
      <c r="B43" s="24"/>
      <c r="C43" s="5" t="s">
        <v>772</v>
      </c>
      <c r="D43" s="5" t="s">
        <v>44</v>
      </c>
      <c r="E43" s="8">
        <v>13963832.779999999</v>
      </c>
      <c r="F43" s="8">
        <v>13649298.029999999</v>
      </c>
      <c r="G43" s="8">
        <v>13649298.029999999</v>
      </c>
    </row>
    <row r="44" spans="1:9" ht="9.9499999999999993" customHeight="1" x14ac:dyDescent="0.15"/>
    <row r="45" spans="1:9" ht="45" customHeight="1" x14ac:dyDescent="0.15">
      <c r="A45" s="29" t="s">
        <v>606</v>
      </c>
      <c r="B45" s="29"/>
      <c r="C45" s="29"/>
      <c r="D45" s="29"/>
      <c r="E45" s="29"/>
      <c r="F45" s="29"/>
      <c r="G45" s="29"/>
      <c r="H45" s="29"/>
      <c r="I45" s="29"/>
    </row>
    <row r="46" spans="1:9" ht="9.9499999999999993" customHeight="1" x14ac:dyDescent="0.15"/>
    <row r="47" spans="1:9" ht="45" customHeight="1" x14ac:dyDescent="0.15">
      <c r="A47" s="23" t="s">
        <v>35</v>
      </c>
      <c r="B47" s="23"/>
      <c r="C47" s="23" t="s">
        <v>36</v>
      </c>
      <c r="D47" s="23" t="s">
        <v>39</v>
      </c>
      <c r="E47" s="23"/>
      <c r="F47" s="23"/>
    </row>
    <row r="48" spans="1:9" ht="45" customHeight="1" x14ac:dyDescent="0.15">
      <c r="A48" s="23"/>
      <c r="B48" s="30"/>
      <c r="C48" s="23"/>
      <c r="D48" s="5" t="s">
        <v>365</v>
      </c>
      <c r="E48" s="5" t="s">
        <v>366</v>
      </c>
      <c r="F48" s="5" t="s">
        <v>367</v>
      </c>
    </row>
    <row r="49" spans="1:6" ht="20.100000000000001" customHeight="1" x14ac:dyDescent="0.15">
      <c r="A49" s="23" t="s">
        <v>271</v>
      </c>
      <c r="B49" s="23"/>
      <c r="C49" s="5" t="s">
        <v>373</v>
      </c>
      <c r="D49" s="5" t="s">
        <v>374</v>
      </c>
      <c r="E49" s="5" t="s">
        <v>375</v>
      </c>
      <c r="F49" s="5" t="s">
        <v>30</v>
      </c>
    </row>
    <row r="50" spans="1:6" ht="20.100000000000001" customHeight="1" x14ac:dyDescent="0.15">
      <c r="A50" s="24" t="s">
        <v>608</v>
      </c>
      <c r="B50" s="24"/>
      <c r="C50" s="5" t="s">
        <v>44</v>
      </c>
      <c r="D50" s="8">
        <v>113250</v>
      </c>
      <c r="E50" s="8">
        <v>90600</v>
      </c>
      <c r="F50" s="8">
        <v>90600</v>
      </c>
    </row>
    <row r="51" spans="1:6" ht="20.100000000000001" customHeight="1" x14ac:dyDescent="0.15">
      <c r="A51" s="24" t="s">
        <v>609</v>
      </c>
      <c r="B51" s="24"/>
      <c r="C51" s="5" t="s">
        <v>47</v>
      </c>
      <c r="D51" s="8">
        <v>12762174.779999999</v>
      </c>
      <c r="E51" s="8">
        <v>12960738.029999999</v>
      </c>
      <c r="F51" s="8">
        <v>12960738.029999999</v>
      </c>
    </row>
    <row r="52" spans="1:6" ht="20.100000000000001" customHeight="1" x14ac:dyDescent="0.15">
      <c r="A52" s="24" t="s">
        <v>607</v>
      </c>
      <c r="B52" s="24"/>
      <c r="C52" s="5" t="s">
        <v>472</v>
      </c>
      <c r="D52" s="8">
        <v>1088408</v>
      </c>
      <c r="E52" s="8">
        <v>597960</v>
      </c>
      <c r="F52" s="8">
        <v>597960</v>
      </c>
    </row>
  </sheetData>
  <sheetProtection password="D591" sheet="1" objects="1" scenarios="1"/>
  <mergeCells count="46">
    <mergeCell ref="A49:B49"/>
    <mergeCell ref="A50:B50"/>
    <mergeCell ref="A51:B51"/>
    <mergeCell ref="A52:B52"/>
    <mergeCell ref="A42:B42"/>
    <mergeCell ref="A43:B43"/>
    <mergeCell ref="A45:I45"/>
    <mergeCell ref="A47:B48"/>
    <mergeCell ref="C47:C48"/>
    <mergeCell ref="D47:F47"/>
    <mergeCell ref="A38:I38"/>
    <mergeCell ref="A40:B41"/>
    <mergeCell ref="C40:C41"/>
    <mergeCell ref="D40:D41"/>
    <mergeCell ref="E40:G40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1:B21"/>
    <mergeCell ref="A23:I23"/>
    <mergeCell ref="A25:B26"/>
    <mergeCell ref="C25:C26"/>
    <mergeCell ref="D25:F25"/>
    <mergeCell ref="G25:I25"/>
    <mergeCell ref="A16:B16"/>
    <mergeCell ref="A17:B17"/>
    <mergeCell ref="A18:B18"/>
    <mergeCell ref="A19:B19"/>
    <mergeCell ref="A20:B20"/>
    <mergeCell ref="A11:I11"/>
    <mergeCell ref="A13:B14"/>
    <mergeCell ref="C13:C14"/>
    <mergeCell ref="D13:F13"/>
    <mergeCell ref="A15:B15"/>
    <mergeCell ref="A2:I2"/>
    <mergeCell ref="A4:G4"/>
    <mergeCell ref="B7:G7"/>
    <mergeCell ref="B8:G8"/>
    <mergeCell ref="B9:G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&amp;R&amp;L&amp;"Verdana,Полужирный"&amp;K000000&amp;R&amp;"Verdana,Полужирный"&amp;K00-014Подготовлено в ЭС РАМЗЭС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2"/>
  <sheetViews>
    <sheetView workbookViewId="0"/>
  </sheetViews>
  <sheetFormatPr defaultRowHeight="10.5" x14ac:dyDescent="0.15"/>
  <cols>
    <col min="1" max="2" width="22.85546875" customWidth="1"/>
    <col min="3" max="25" width="17.140625" customWidth="1"/>
  </cols>
  <sheetData>
    <row r="1" spans="1:25" ht="9.9499999999999993" customHeight="1" x14ac:dyDescent="0.15"/>
    <row r="2" spans="1:25" ht="45" customHeight="1" x14ac:dyDescent="0.15">
      <c r="A2" s="16" t="s">
        <v>773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30" customHeight="1" x14ac:dyDescent="0.15">
      <c r="Y3" s="5" t="s">
        <v>444</v>
      </c>
    </row>
    <row r="4" spans="1:25" ht="30" customHeight="1" x14ac:dyDescent="0.15">
      <c r="A4" s="21" t="s">
        <v>445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12" t="s">
        <v>19</v>
      </c>
      <c r="Y4" s="5" t="s">
        <v>20</v>
      </c>
    </row>
    <row r="5" spans="1:25" ht="30" customHeight="1" x14ac:dyDescent="0.15">
      <c r="X5" s="12" t="s">
        <v>446</v>
      </c>
      <c r="Y5" s="5" t="s">
        <v>447</v>
      </c>
    </row>
    <row r="6" spans="1:25" ht="30" customHeight="1" x14ac:dyDescent="0.15">
      <c r="X6" s="12" t="s">
        <v>448</v>
      </c>
      <c r="Y6" s="5" t="s">
        <v>449</v>
      </c>
    </row>
    <row r="7" spans="1:25" ht="39.950000000000003" customHeight="1" x14ac:dyDescent="0.15">
      <c r="A7" s="3" t="s">
        <v>450</v>
      </c>
      <c r="B7" s="28" t="s">
        <v>18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12" t="s">
        <v>451</v>
      </c>
      <c r="Y7" s="5" t="s">
        <v>452</v>
      </c>
    </row>
    <row r="8" spans="1:25" ht="30" customHeight="1" x14ac:dyDescent="0.15">
      <c r="A8" s="3" t="s">
        <v>453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12"/>
      <c r="Y8" s="5"/>
    </row>
    <row r="9" spans="1:25" ht="30" customHeight="1" x14ac:dyDescent="0.15">
      <c r="A9" s="3" t="s">
        <v>31</v>
      </c>
      <c r="B9" s="26" t="s">
        <v>454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12" t="s">
        <v>32</v>
      </c>
      <c r="Y9" s="5" t="s">
        <v>33</v>
      </c>
    </row>
    <row r="10" spans="1:25" ht="9.9499999999999993" customHeight="1" x14ac:dyDescent="0.15"/>
    <row r="11" spans="1:25" ht="45" customHeight="1" x14ac:dyDescent="0.15">
      <c r="A11" s="29" t="s">
        <v>774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5" ht="9.9499999999999993" customHeight="1" x14ac:dyDescent="0.15"/>
    <row r="13" spans="1:25" ht="45" customHeight="1" x14ac:dyDescent="0.15">
      <c r="A13" s="23" t="s">
        <v>35</v>
      </c>
      <c r="B13" s="23"/>
      <c r="C13" s="23" t="s">
        <v>36</v>
      </c>
      <c r="D13" s="23" t="s">
        <v>39</v>
      </c>
      <c r="E13" s="23"/>
      <c r="F13" s="23"/>
      <c r="G13" s="23"/>
    </row>
    <row r="14" spans="1:25" ht="54.95" customHeight="1" x14ac:dyDescent="0.15">
      <c r="A14" s="23"/>
      <c r="B14" s="30"/>
      <c r="C14" s="23"/>
      <c r="D14" s="5" t="s">
        <v>365</v>
      </c>
      <c r="E14" s="5" t="s">
        <v>366</v>
      </c>
      <c r="F14" s="5" t="s">
        <v>367</v>
      </c>
      <c r="G14" s="5" t="s">
        <v>775</v>
      </c>
    </row>
    <row r="15" spans="1:25" ht="20.100000000000001" customHeight="1" x14ac:dyDescent="0.15">
      <c r="A15" s="23" t="s">
        <v>271</v>
      </c>
      <c r="B15" s="23"/>
      <c r="C15" s="5" t="s">
        <v>373</v>
      </c>
      <c r="D15" s="5" t="s">
        <v>374</v>
      </c>
      <c r="E15" s="5" t="s">
        <v>375</v>
      </c>
      <c r="F15" s="5" t="s">
        <v>30</v>
      </c>
      <c r="G15" s="5" t="s">
        <v>376</v>
      </c>
    </row>
    <row r="16" spans="1:25" ht="20.100000000000001" customHeight="1" x14ac:dyDescent="0.15">
      <c r="A16" s="24" t="s">
        <v>456</v>
      </c>
      <c r="B16" s="24"/>
      <c r="C16" s="5" t="s">
        <v>457</v>
      </c>
      <c r="D16" s="8">
        <v>0</v>
      </c>
      <c r="E16" s="8">
        <v>0</v>
      </c>
      <c r="F16" s="8">
        <v>0</v>
      </c>
      <c r="G16" s="8">
        <v>0</v>
      </c>
    </row>
    <row r="17" spans="1:25" ht="20.100000000000001" customHeight="1" x14ac:dyDescent="0.15">
      <c r="A17" s="24" t="s">
        <v>776</v>
      </c>
      <c r="B17" s="24"/>
      <c r="C17" s="5" t="s">
        <v>459</v>
      </c>
      <c r="D17" s="8">
        <v>0</v>
      </c>
      <c r="E17" s="8">
        <v>0</v>
      </c>
      <c r="F17" s="8">
        <v>0</v>
      </c>
      <c r="G17" s="8">
        <v>0</v>
      </c>
    </row>
    <row r="18" spans="1:25" ht="20.100000000000001" customHeight="1" x14ac:dyDescent="0.15">
      <c r="A18" s="24" t="s">
        <v>777</v>
      </c>
      <c r="B18" s="24"/>
      <c r="C18" s="5" t="s">
        <v>461</v>
      </c>
      <c r="D18" s="8">
        <v>29132648.379999999</v>
      </c>
      <c r="E18" s="8">
        <v>18071486.010000002</v>
      </c>
      <c r="F18" s="8">
        <v>18071486.010000002</v>
      </c>
      <c r="G18" s="8">
        <v>0</v>
      </c>
    </row>
    <row r="19" spans="1:25" ht="20.100000000000001" customHeight="1" x14ac:dyDescent="0.15">
      <c r="A19" s="24" t="s">
        <v>462</v>
      </c>
      <c r="B19" s="24"/>
      <c r="C19" s="5" t="s">
        <v>463</v>
      </c>
      <c r="D19" s="8">
        <v>0</v>
      </c>
      <c r="E19" s="8">
        <v>0</v>
      </c>
      <c r="F19" s="8">
        <v>0</v>
      </c>
      <c r="G19" s="8">
        <v>0</v>
      </c>
    </row>
    <row r="20" spans="1:25" ht="20.100000000000001" customHeight="1" x14ac:dyDescent="0.15">
      <c r="A20" s="24" t="s">
        <v>778</v>
      </c>
      <c r="B20" s="24"/>
      <c r="C20" s="5" t="s">
        <v>465</v>
      </c>
      <c r="D20" s="8">
        <v>0</v>
      </c>
      <c r="E20" s="8">
        <v>0</v>
      </c>
      <c r="F20" s="8">
        <v>0</v>
      </c>
      <c r="G20" s="8">
        <v>0</v>
      </c>
    </row>
    <row r="21" spans="1:25" ht="50.1" customHeight="1" x14ac:dyDescent="0.15">
      <c r="A21" s="24" t="s">
        <v>779</v>
      </c>
      <c r="B21" s="24"/>
      <c r="C21" s="5" t="s">
        <v>467</v>
      </c>
      <c r="D21" s="8">
        <f>D16-D17+D18-D19+D20</f>
        <v>29132648.379999999</v>
      </c>
      <c r="E21" s="8">
        <f>E16-E17+E18-E19+E20</f>
        <v>18071486.010000002</v>
      </c>
      <c r="F21" s="8">
        <f>F16-F17+F18-F19+F20</f>
        <v>18071486.010000002</v>
      </c>
      <c r="G21" s="8">
        <f>G16-G17+G18-G19+G20</f>
        <v>0</v>
      </c>
    </row>
    <row r="22" spans="1:25" ht="9.9499999999999993" customHeight="1" x14ac:dyDescent="0.15"/>
    <row r="23" spans="1:25" ht="45" customHeight="1" x14ac:dyDescent="0.15">
      <c r="A23" s="29" t="s">
        <v>780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 spans="1:25" ht="9.9499999999999993" customHeight="1" x14ac:dyDescent="0.15"/>
    <row r="25" spans="1:25" ht="20.100000000000001" customHeight="1" x14ac:dyDescent="0.15">
      <c r="A25" s="23" t="s">
        <v>781</v>
      </c>
      <c r="B25" s="23"/>
      <c r="C25" s="23" t="s">
        <v>782</v>
      </c>
      <c r="D25" s="23"/>
      <c r="E25" s="23" t="s">
        <v>601</v>
      </c>
      <c r="F25" s="23" t="s">
        <v>783</v>
      </c>
      <c r="G25" s="23" t="s">
        <v>36</v>
      </c>
      <c r="H25" s="23" t="s">
        <v>784</v>
      </c>
      <c r="I25" s="23"/>
      <c r="J25" s="23"/>
      <c r="K25" s="23"/>
    </row>
    <row r="26" spans="1:25" ht="200.1" customHeight="1" x14ac:dyDescent="0.15">
      <c r="A26" s="23"/>
      <c r="B26" s="30"/>
      <c r="C26" s="5" t="s">
        <v>785</v>
      </c>
      <c r="D26" s="5" t="s">
        <v>786</v>
      </c>
      <c r="E26" s="23"/>
      <c r="F26" s="23"/>
      <c r="G26" s="23"/>
      <c r="H26" s="5" t="s">
        <v>365</v>
      </c>
      <c r="I26" s="5" t="s">
        <v>366</v>
      </c>
      <c r="J26" s="5" t="s">
        <v>367</v>
      </c>
      <c r="K26" s="5" t="s">
        <v>775</v>
      </c>
    </row>
    <row r="27" spans="1:25" ht="20.100000000000001" customHeight="1" x14ac:dyDescent="0.15">
      <c r="A27" s="23" t="s">
        <v>271</v>
      </c>
      <c r="B27" s="23"/>
      <c r="C27" s="5" t="s">
        <v>373</v>
      </c>
      <c r="D27" s="5" t="s">
        <v>374</v>
      </c>
      <c r="E27" s="5" t="s">
        <v>375</v>
      </c>
      <c r="F27" s="5" t="s">
        <v>30</v>
      </c>
      <c r="G27" s="5" t="s">
        <v>376</v>
      </c>
      <c r="H27" s="5" t="s">
        <v>377</v>
      </c>
      <c r="I27" s="5" t="s">
        <v>378</v>
      </c>
      <c r="J27" s="5" t="s">
        <v>379</v>
      </c>
      <c r="K27" s="5" t="s">
        <v>380</v>
      </c>
    </row>
    <row r="28" spans="1:25" ht="20.100000000000001" customHeight="1" x14ac:dyDescent="0.15">
      <c r="A28" s="23" t="s">
        <v>787</v>
      </c>
      <c r="B28" s="23"/>
      <c r="C28" s="5"/>
      <c r="D28" s="5"/>
      <c r="E28" s="5" t="s">
        <v>788</v>
      </c>
      <c r="F28" s="5" t="s">
        <v>329</v>
      </c>
      <c r="G28" s="5" t="s">
        <v>617</v>
      </c>
      <c r="H28" s="8">
        <v>127932.24</v>
      </c>
      <c r="I28" s="8">
        <v>128600</v>
      </c>
      <c r="J28" s="8">
        <v>128600</v>
      </c>
      <c r="K28" s="8">
        <v>0</v>
      </c>
    </row>
    <row r="29" spans="1:25" ht="20.100000000000001" customHeight="1" x14ac:dyDescent="0.15">
      <c r="A29" s="23" t="s">
        <v>789</v>
      </c>
      <c r="B29" s="23"/>
      <c r="C29" s="5"/>
      <c r="D29" s="5"/>
      <c r="E29" s="5" t="s">
        <v>788</v>
      </c>
      <c r="F29" s="5"/>
      <c r="G29" s="5" t="s">
        <v>619</v>
      </c>
      <c r="H29" s="8">
        <v>4000</v>
      </c>
      <c r="I29" s="8">
        <v>0</v>
      </c>
      <c r="J29" s="8">
        <v>0</v>
      </c>
      <c r="K29" s="8">
        <v>0</v>
      </c>
    </row>
    <row r="30" spans="1:25" ht="20.100000000000001" customHeight="1" x14ac:dyDescent="0.15">
      <c r="A30" s="23" t="s">
        <v>790</v>
      </c>
      <c r="B30" s="23"/>
      <c r="C30" s="5"/>
      <c r="D30" s="5"/>
      <c r="E30" s="5" t="s">
        <v>788</v>
      </c>
      <c r="F30" s="5" t="s">
        <v>329</v>
      </c>
      <c r="G30" s="5" t="s">
        <v>621</v>
      </c>
      <c r="H30" s="8">
        <v>16000</v>
      </c>
      <c r="I30" s="8">
        <v>0</v>
      </c>
      <c r="J30" s="8">
        <v>0</v>
      </c>
      <c r="K30" s="8">
        <v>0</v>
      </c>
    </row>
    <row r="31" spans="1:25" ht="20.100000000000001" customHeight="1" x14ac:dyDescent="0.15">
      <c r="A31" s="23" t="s">
        <v>791</v>
      </c>
      <c r="B31" s="23"/>
      <c r="C31" s="5"/>
      <c r="D31" s="5"/>
      <c r="E31" s="5" t="s">
        <v>788</v>
      </c>
      <c r="F31" s="5" t="s">
        <v>329</v>
      </c>
      <c r="G31" s="5" t="s">
        <v>792</v>
      </c>
      <c r="H31" s="8">
        <v>27000</v>
      </c>
      <c r="I31" s="8">
        <v>27000</v>
      </c>
      <c r="J31" s="8">
        <v>27000</v>
      </c>
      <c r="K31" s="8">
        <v>0</v>
      </c>
    </row>
    <row r="32" spans="1:25" ht="20.100000000000001" customHeight="1" x14ac:dyDescent="0.15">
      <c r="A32" s="23" t="s">
        <v>793</v>
      </c>
      <c r="B32" s="23"/>
      <c r="C32" s="5"/>
      <c r="D32" s="5"/>
      <c r="E32" s="5" t="s">
        <v>788</v>
      </c>
      <c r="F32" s="5" t="s">
        <v>329</v>
      </c>
      <c r="G32" s="5" t="s">
        <v>794</v>
      </c>
      <c r="H32" s="8">
        <v>58636.56</v>
      </c>
      <c r="I32" s="8">
        <v>50110</v>
      </c>
      <c r="J32" s="8">
        <v>50110</v>
      </c>
      <c r="K32" s="8">
        <v>0</v>
      </c>
    </row>
    <row r="33" spans="1:11" ht="20.100000000000001" customHeight="1" x14ac:dyDescent="0.15">
      <c r="A33" s="32" t="s">
        <v>795</v>
      </c>
      <c r="B33" s="32"/>
      <c r="C33" s="32"/>
      <c r="D33" s="32"/>
      <c r="E33" s="32"/>
      <c r="F33" s="32"/>
      <c r="G33" s="13" t="s">
        <v>796</v>
      </c>
      <c r="H33" s="11">
        <f>SUBTOTAL(9,H28:H32)</f>
        <v>233568.8</v>
      </c>
      <c r="I33" s="11">
        <f>SUBTOTAL(9,I28:I32)</f>
        <v>205710</v>
      </c>
      <c r="J33" s="11">
        <f>SUBTOTAL(9,J28:J32)</f>
        <v>205710</v>
      </c>
      <c r="K33" s="11">
        <f>SUBTOTAL(9,K28:K32)</f>
        <v>0</v>
      </c>
    </row>
    <row r="34" spans="1:11" ht="20.100000000000001" customHeight="1" x14ac:dyDescent="0.15">
      <c r="A34" s="23" t="s">
        <v>797</v>
      </c>
      <c r="B34" s="23"/>
      <c r="C34" s="5"/>
      <c r="D34" s="5"/>
      <c r="E34" s="5" t="s">
        <v>736</v>
      </c>
      <c r="F34" s="5"/>
      <c r="G34" s="5" t="s">
        <v>624</v>
      </c>
      <c r="H34" s="8">
        <v>7000</v>
      </c>
      <c r="I34" s="8">
        <v>0</v>
      </c>
      <c r="J34" s="8">
        <v>0</v>
      </c>
      <c r="K34" s="8">
        <v>0</v>
      </c>
    </row>
    <row r="35" spans="1:11" ht="20.100000000000001" customHeight="1" x14ac:dyDescent="0.15">
      <c r="A35" s="32" t="s">
        <v>795</v>
      </c>
      <c r="B35" s="32"/>
      <c r="C35" s="32"/>
      <c r="D35" s="32"/>
      <c r="E35" s="32"/>
      <c r="F35" s="32"/>
      <c r="G35" s="13" t="s">
        <v>798</v>
      </c>
      <c r="H35" s="11">
        <f>SUBTOTAL(9,H34:H34)</f>
        <v>7000</v>
      </c>
      <c r="I35" s="11">
        <f>SUBTOTAL(9,I34:I34)</f>
        <v>0</v>
      </c>
      <c r="J35" s="11">
        <f>SUBTOTAL(9,J34:J34)</f>
        <v>0</v>
      </c>
      <c r="K35" s="11">
        <f>SUBTOTAL(9,K34:K34)</f>
        <v>0</v>
      </c>
    </row>
    <row r="36" spans="1:11" ht="20.100000000000001" customHeight="1" x14ac:dyDescent="0.15">
      <c r="A36" s="23" t="s">
        <v>799</v>
      </c>
      <c r="B36" s="23"/>
      <c r="C36" s="5"/>
      <c r="D36" s="5"/>
      <c r="E36" s="5" t="s">
        <v>800</v>
      </c>
      <c r="F36" s="5" t="s">
        <v>801</v>
      </c>
      <c r="G36" s="5" t="s">
        <v>802</v>
      </c>
      <c r="H36" s="8">
        <v>133805</v>
      </c>
      <c r="I36" s="8">
        <v>123010</v>
      </c>
      <c r="J36" s="8">
        <v>123010</v>
      </c>
      <c r="K36" s="8">
        <v>0</v>
      </c>
    </row>
    <row r="37" spans="1:11" ht="39.950000000000003" customHeight="1" x14ac:dyDescent="0.15">
      <c r="A37" s="23" t="s">
        <v>803</v>
      </c>
      <c r="B37" s="23"/>
      <c r="C37" s="5"/>
      <c r="D37" s="5"/>
      <c r="E37" s="5" t="s">
        <v>800</v>
      </c>
      <c r="F37" s="5" t="s">
        <v>801</v>
      </c>
      <c r="G37" s="5" t="s">
        <v>804</v>
      </c>
      <c r="H37" s="8">
        <v>68874.06</v>
      </c>
      <c r="I37" s="8">
        <v>52500</v>
      </c>
      <c r="J37" s="8">
        <v>52500</v>
      </c>
      <c r="K37" s="8">
        <v>0</v>
      </c>
    </row>
    <row r="38" spans="1:11" ht="20.100000000000001" customHeight="1" x14ac:dyDescent="0.15">
      <c r="A38" s="23" t="s">
        <v>805</v>
      </c>
      <c r="B38" s="23"/>
      <c r="C38" s="5"/>
      <c r="D38" s="5"/>
      <c r="E38" s="5" t="s">
        <v>800</v>
      </c>
      <c r="F38" s="5" t="s">
        <v>329</v>
      </c>
      <c r="G38" s="5" t="s">
        <v>806</v>
      </c>
      <c r="H38" s="8">
        <v>83660.86</v>
      </c>
      <c r="I38" s="8">
        <v>51800</v>
      </c>
      <c r="J38" s="8">
        <v>51800</v>
      </c>
      <c r="K38" s="8">
        <v>0</v>
      </c>
    </row>
    <row r="39" spans="1:11" ht="20.100000000000001" customHeight="1" x14ac:dyDescent="0.15">
      <c r="A39" s="23" t="s">
        <v>807</v>
      </c>
      <c r="B39" s="23"/>
      <c r="C39" s="5"/>
      <c r="D39" s="5"/>
      <c r="E39" s="5" t="s">
        <v>800</v>
      </c>
      <c r="F39" s="5" t="s">
        <v>801</v>
      </c>
      <c r="G39" s="5" t="s">
        <v>808</v>
      </c>
      <c r="H39" s="8">
        <v>4563383.9800000004</v>
      </c>
      <c r="I39" s="8">
        <v>5062400</v>
      </c>
      <c r="J39" s="8">
        <v>5062400</v>
      </c>
      <c r="K39" s="8">
        <v>0</v>
      </c>
    </row>
    <row r="40" spans="1:11" ht="20.100000000000001" customHeight="1" x14ac:dyDescent="0.15">
      <c r="A40" s="23" t="s">
        <v>809</v>
      </c>
      <c r="B40" s="23"/>
      <c r="C40" s="5"/>
      <c r="D40" s="5"/>
      <c r="E40" s="5" t="s">
        <v>800</v>
      </c>
      <c r="F40" s="5" t="s">
        <v>801</v>
      </c>
      <c r="G40" s="5" t="s">
        <v>810</v>
      </c>
      <c r="H40" s="8">
        <v>43700</v>
      </c>
      <c r="I40" s="8">
        <v>43700</v>
      </c>
      <c r="J40" s="8">
        <v>43700</v>
      </c>
      <c r="K40" s="8">
        <v>0</v>
      </c>
    </row>
    <row r="41" spans="1:11" ht="20.100000000000001" customHeight="1" x14ac:dyDescent="0.15">
      <c r="A41" s="23" t="s">
        <v>811</v>
      </c>
      <c r="B41" s="23"/>
      <c r="C41" s="5"/>
      <c r="D41" s="5"/>
      <c r="E41" s="5" t="s">
        <v>800</v>
      </c>
      <c r="F41" s="5" t="s">
        <v>801</v>
      </c>
      <c r="G41" s="5" t="s">
        <v>812</v>
      </c>
      <c r="H41" s="8">
        <v>1087500</v>
      </c>
      <c r="I41" s="8">
        <v>1383600</v>
      </c>
      <c r="J41" s="8">
        <v>1383600</v>
      </c>
      <c r="K41" s="8">
        <v>0</v>
      </c>
    </row>
    <row r="42" spans="1:11" ht="20.100000000000001" customHeight="1" x14ac:dyDescent="0.15">
      <c r="A42" s="32" t="s">
        <v>795</v>
      </c>
      <c r="B42" s="32"/>
      <c r="C42" s="32"/>
      <c r="D42" s="32"/>
      <c r="E42" s="32"/>
      <c r="F42" s="32"/>
      <c r="G42" s="13" t="s">
        <v>813</v>
      </c>
      <c r="H42" s="11">
        <f>SUBTOTAL(9,H36:H41)</f>
        <v>5980923.9000000004</v>
      </c>
      <c r="I42" s="11">
        <f>SUBTOTAL(9,I36:I41)</f>
        <v>6717010</v>
      </c>
      <c r="J42" s="11">
        <f>SUBTOTAL(9,J36:J41)</f>
        <v>6717010</v>
      </c>
      <c r="K42" s="11">
        <f>SUBTOTAL(9,K36:K41)</f>
        <v>0</v>
      </c>
    </row>
    <row r="43" spans="1:11" ht="20.100000000000001" customHeight="1" x14ac:dyDescent="0.15">
      <c r="A43" s="23" t="s">
        <v>814</v>
      </c>
      <c r="B43" s="23"/>
      <c r="C43" s="5"/>
      <c r="D43" s="5"/>
      <c r="E43" s="5" t="s">
        <v>815</v>
      </c>
      <c r="F43" s="5"/>
      <c r="G43" s="5" t="s">
        <v>816</v>
      </c>
      <c r="H43" s="8">
        <v>100000</v>
      </c>
      <c r="I43" s="8">
        <v>50000</v>
      </c>
      <c r="J43" s="8">
        <v>50000</v>
      </c>
      <c r="K43" s="8">
        <v>0</v>
      </c>
    </row>
    <row r="44" spans="1:11" ht="20.100000000000001" customHeight="1" x14ac:dyDescent="0.15">
      <c r="A44" s="32" t="s">
        <v>795</v>
      </c>
      <c r="B44" s="32"/>
      <c r="C44" s="32"/>
      <c r="D44" s="32"/>
      <c r="E44" s="32"/>
      <c r="F44" s="32"/>
      <c r="G44" s="13" t="s">
        <v>817</v>
      </c>
      <c r="H44" s="11">
        <f>SUBTOTAL(9,H43:H43)</f>
        <v>100000</v>
      </c>
      <c r="I44" s="11">
        <f>SUBTOTAL(9,I43:I43)</f>
        <v>50000</v>
      </c>
      <c r="J44" s="11">
        <f>SUBTOTAL(9,J43:J43)</f>
        <v>50000</v>
      </c>
      <c r="K44" s="11">
        <f>SUBTOTAL(9,K43:K43)</f>
        <v>0</v>
      </c>
    </row>
    <row r="45" spans="1:11" ht="39.950000000000003" customHeight="1" x14ac:dyDescent="0.15">
      <c r="A45" s="23" t="s">
        <v>818</v>
      </c>
      <c r="B45" s="23"/>
      <c r="C45" s="5"/>
      <c r="D45" s="5"/>
      <c r="E45" s="5" t="s">
        <v>819</v>
      </c>
      <c r="F45" s="5" t="s">
        <v>329</v>
      </c>
      <c r="G45" s="5" t="s">
        <v>820</v>
      </c>
      <c r="H45" s="8">
        <v>5707665.9000000004</v>
      </c>
      <c r="I45" s="8">
        <v>0</v>
      </c>
      <c r="J45" s="8">
        <v>0</v>
      </c>
      <c r="K45" s="8">
        <v>0</v>
      </c>
    </row>
    <row r="46" spans="1:11" ht="39.950000000000003" customHeight="1" x14ac:dyDescent="0.15">
      <c r="A46" s="23" t="s">
        <v>821</v>
      </c>
      <c r="B46" s="23"/>
      <c r="C46" s="5"/>
      <c r="D46" s="5"/>
      <c r="E46" s="5" t="s">
        <v>819</v>
      </c>
      <c r="F46" s="5" t="s">
        <v>801</v>
      </c>
      <c r="G46" s="5" t="s">
        <v>822</v>
      </c>
      <c r="H46" s="8">
        <v>1677881.64</v>
      </c>
      <c r="I46" s="8">
        <v>1980000</v>
      </c>
      <c r="J46" s="8">
        <v>1980000</v>
      </c>
      <c r="K46" s="8">
        <v>0</v>
      </c>
    </row>
    <row r="47" spans="1:11" ht="39.950000000000003" customHeight="1" x14ac:dyDescent="0.15">
      <c r="A47" s="23" t="s">
        <v>821</v>
      </c>
      <c r="B47" s="23"/>
      <c r="C47" s="5"/>
      <c r="D47" s="5"/>
      <c r="E47" s="5" t="s">
        <v>819</v>
      </c>
      <c r="F47" s="5" t="s">
        <v>329</v>
      </c>
      <c r="G47" s="5" t="s">
        <v>823</v>
      </c>
      <c r="H47" s="8">
        <v>763973</v>
      </c>
      <c r="I47" s="8">
        <v>464000</v>
      </c>
      <c r="J47" s="8">
        <v>464000</v>
      </c>
      <c r="K47" s="8">
        <v>0</v>
      </c>
    </row>
    <row r="48" spans="1:11" ht="39.950000000000003" customHeight="1" x14ac:dyDescent="0.15">
      <c r="A48" s="23" t="s">
        <v>824</v>
      </c>
      <c r="B48" s="23"/>
      <c r="C48" s="5"/>
      <c r="D48" s="5"/>
      <c r="E48" s="5" t="s">
        <v>819</v>
      </c>
      <c r="F48" s="5" t="s">
        <v>329</v>
      </c>
      <c r="G48" s="5" t="s">
        <v>825</v>
      </c>
      <c r="H48" s="8">
        <v>83903.21</v>
      </c>
      <c r="I48" s="8">
        <v>0</v>
      </c>
      <c r="J48" s="8">
        <v>0</v>
      </c>
      <c r="K48" s="8">
        <v>0</v>
      </c>
    </row>
    <row r="49" spans="1:11" ht="39.950000000000003" customHeight="1" x14ac:dyDescent="0.15">
      <c r="A49" s="23" t="s">
        <v>826</v>
      </c>
      <c r="B49" s="23"/>
      <c r="C49" s="5"/>
      <c r="D49" s="5"/>
      <c r="E49" s="5" t="s">
        <v>819</v>
      </c>
      <c r="F49" s="5"/>
      <c r="G49" s="5" t="s">
        <v>827</v>
      </c>
      <c r="H49" s="8">
        <v>1019209.34</v>
      </c>
      <c r="I49" s="8">
        <v>1123450</v>
      </c>
      <c r="J49" s="8">
        <v>1123450</v>
      </c>
      <c r="K49" s="8">
        <v>0</v>
      </c>
    </row>
    <row r="50" spans="1:11" ht="39.950000000000003" customHeight="1" x14ac:dyDescent="0.15">
      <c r="A50" s="23" t="s">
        <v>828</v>
      </c>
      <c r="B50" s="23"/>
      <c r="C50" s="5"/>
      <c r="D50" s="5"/>
      <c r="E50" s="5" t="s">
        <v>819</v>
      </c>
      <c r="F50" s="5" t="s">
        <v>329</v>
      </c>
      <c r="G50" s="5" t="s">
        <v>829</v>
      </c>
      <c r="H50" s="8">
        <v>96000</v>
      </c>
      <c r="I50" s="8">
        <v>0</v>
      </c>
      <c r="J50" s="8">
        <v>0</v>
      </c>
      <c r="K50" s="8">
        <v>0</v>
      </c>
    </row>
    <row r="51" spans="1:11" ht="39.950000000000003" customHeight="1" x14ac:dyDescent="0.15">
      <c r="A51" s="23" t="s">
        <v>830</v>
      </c>
      <c r="B51" s="23"/>
      <c r="C51" s="5"/>
      <c r="D51" s="5"/>
      <c r="E51" s="5" t="s">
        <v>819</v>
      </c>
      <c r="F51" s="5" t="s">
        <v>329</v>
      </c>
      <c r="G51" s="5" t="s">
        <v>831</v>
      </c>
      <c r="H51" s="8">
        <v>105300</v>
      </c>
      <c r="I51" s="8">
        <v>0</v>
      </c>
      <c r="J51" s="8">
        <v>0</v>
      </c>
      <c r="K51" s="8">
        <v>0</v>
      </c>
    </row>
    <row r="52" spans="1:11" ht="39.950000000000003" customHeight="1" x14ac:dyDescent="0.15">
      <c r="A52" s="23" t="s">
        <v>832</v>
      </c>
      <c r="B52" s="23"/>
      <c r="C52" s="5"/>
      <c r="D52" s="5"/>
      <c r="E52" s="5" t="s">
        <v>819</v>
      </c>
      <c r="F52" s="5" t="s">
        <v>329</v>
      </c>
      <c r="G52" s="5" t="s">
        <v>833</v>
      </c>
      <c r="H52" s="8">
        <v>8000</v>
      </c>
      <c r="I52" s="8">
        <v>0</v>
      </c>
      <c r="J52" s="8">
        <v>0</v>
      </c>
      <c r="K52" s="8">
        <v>0</v>
      </c>
    </row>
    <row r="53" spans="1:11" ht="39.950000000000003" customHeight="1" x14ac:dyDescent="0.15">
      <c r="A53" s="23" t="s">
        <v>834</v>
      </c>
      <c r="B53" s="23"/>
      <c r="C53" s="5"/>
      <c r="D53" s="5"/>
      <c r="E53" s="5" t="s">
        <v>819</v>
      </c>
      <c r="F53" s="5" t="s">
        <v>329</v>
      </c>
      <c r="G53" s="5" t="s">
        <v>835</v>
      </c>
      <c r="H53" s="8">
        <v>40800</v>
      </c>
      <c r="I53" s="8">
        <v>0</v>
      </c>
      <c r="J53" s="8">
        <v>0</v>
      </c>
      <c r="K53" s="8">
        <v>0</v>
      </c>
    </row>
    <row r="54" spans="1:11" ht="39.950000000000003" customHeight="1" x14ac:dyDescent="0.15">
      <c r="A54" s="23" t="s">
        <v>836</v>
      </c>
      <c r="B54" s="23"/>
      <c r="C54" s="5"/>
      <c r="D54" s="5"/>
      <c r="E54" s="5" t="s">
        <v>819</v>
      </c>
      <c r="F54" s="5" t="s">
        <v>329</v>
      </c>
      <c r="G54" s="5" t="s">
        <v>837</v>
      </c>
      <c r="H54" s="8">
        <v>25200</v>
      </c>
      <c r="I54" s="8">
        <v>0</v>
      </c>
      <c r="J54" s="8">
        <v>0</v>
      </c>
      <c r="K54" s="8">
        <v>0</v>
      </c>
    </row>
    <row r="55" spans="1:11" ht="39.950000000000003" customHeight="1" x14ac:dyDescent="0.15">
      <c r="A55" s="23" t="s">
        <v>838</v>
      </c>
      <c r="B55" s="23"/>
      <c r="C55" s="5"/>
      <c r="D55" s="5"/>
      <c r="E55" s="5" t="s">
        <v>819</v>
      </c>
      <c r="F55" s="5" t="s">
        <v>329</v>
      </c>
      <c r="G55" s="5" t="s">
        <v>839</v>
      </c>
      <c r="H55" s="8">
        <v>45360</v>
      </c>
      <c r="I55" s="8">
        <v>0</v>
      </c>
      <c r="J55" s="8">
        <v>0</v>
      </c>
      <c r="K55" s="8">
        <v>0</v>
      </c>
    </row>
    <row r="56" spans="1:11" ht="20.100000000000001" customHeight="1" x14ac:dyDescent="0.15">
      <c r="A56" s="32" t="s">
        <v>795</v>
      </c>
      <c r="B56" s="32"/>
      <c r="C56" s="32"/>
      <c r="D56" s="32"/>
      <c r="E56" s="32"/>
      <c r="F56" s="32"/>
      <c r="G56" s="13" t="s">
        <v>840</v>
      </c>
      <c r="H56" s="11">
        <f>SUBTOTAL(9,H45:H55)</f>
        <v>9573293.0899999999</v>
      </c>
      <c r="I56" s="11">
        <f>SUBTOTAL(9,I45:I55)</f>
        <v>3567450</v>
      </c>
      <c r="J56" s="11">
        <f>SUBTOTAL(9,J45:J55)</f>
        <v>3567450</v>
      </c>
      <c r="K56" s="11">
        <f>SUBTOTAL(9,K45:K55)</f>
        <v>0</v>
      </c>
    </row>
    <row r="57" spans="1:11" ht="20.100000000000001" customHeight="1" x14ac:dyDescent="0.15">
      <c r="A57" s="23" t="s">
        <v>841</v>
      </c>
      <c r="B57" s="23"/>
      <c r="C57" s="5"/>
      <c r="D57" s="5"/>
      <c r="E57" s="5" t="s">
        <v>738</v>
      </c>
      <c r="F57" s="5" t="s">
        <v>801</v>
      </c>
      <c r="G57" s="5" t="s">
        <v>842</v>
      </c>
      <c r="H57" s="8">
        <v>2319461.75</v>
      </c>
      <c r="I57" s="8">
        <v>2400000</v>
      </c>
      <c r="J57" s="8">
        <v>2400000</v>
      </c>
      <c r="K57" s="8">
        <v>0</v>
      </c>
    </row>
    <row r="58" spans="1:11" ht="20.100000000000001" customHeight="1" x14ac:dyDescent="0.15">
      <c r="A58" s="23" t="s">
        <v>841</v>
      </c>
      <c r="B58" s="23"/>
      <c r="C58" s="5"/>
      <c r="D58" s="5"/>
      <c r="E58" s="5" t="s">
        <v>738</v>
      </c>
      <c r="F58" s="5" t="s">
        <v>329</v>
      </c>
      <c r="G58" s="5" t="s">
        <v>843</v>
      </c>
      <c r="H58" s="8">
        <v>53472</v>
      </c>
      <c r="I58" s="8">
        <v>55000</v>
      </c>
      <c r="J58" s="8">
        <v>55000</v>
      </c>
      <c r="K58" s="8">
        <v>0</v>
      </c>
    </row>
    <row r="59" spans="1:11" ht="39.950000000000003" customHeight="1" x14ac:dyDescent="0.15">
      <c r="A59" s="23" t="s">
        <v>844</v>
      </c>
      <c r="B59" s="23"/>
      <c r="C59" s="5"/>
      <c r="D59" s="5"/>
      <c r="E59" s="5" t="s">
        <v>738</v>
      </c>
      <c r="F59" s="5"/>
      <c r="G59" s="5" t="s">
        <v>845</v>
      </c>
      <c r="H59" s="8">
        <v>0</v>
      </c>
      <c r="I59" s="8">
        <v>0</v>
      </c>
      <c r="J59" s="8">
        <v>0</v>
      </c>
      <c r="K59" s="8">
        <v>0</v>
      </c>
    </row>
    <row r="60" spans="1:11" ht="20.100000000000001" customHeight="1" x14ac:dyDescent="0.15">
      <c r="A60" s="23" t="s">
        <v>846</v>
      </c>
      <c r="B60" s="23"/>
      <c r="C60" s="5"/>
      <c r="D60" s="5"/>
      <c r="E60" s="5" t="s">
        <v>738</v>
      </c>
      <c r="F60" s="5"/>
      <c r="G60" s="5" t="s">
        <v>847</v>
      </c>
      <c r="H60" s="8">
        <v>547100</v>
      </c>
      <c r="I60" s="8">
        <v>520000</v>
      </c>
      <c r="J60" s="8">
        <v>520000</v>
      </c>
      <c r="K60" s="8">
        <v>0</v>
      </c>
    </row>
    <row r="61" spans="1:11" ht="39.950000000000003" customHeight="1" x14ac:dyDescent="0.15">
      <c r="A61" s="23" t="s">
        <v>848</v>
      </c>
      <c r="B61" s="23"/>
      <c r="C61" s="5"/>
      <c r="D61" s="5"/>
      <c r="E61" s="5" t="s">
        <v>738</v>
      </c>
      <c r="F61" s="5" t="s">
        <v>801</v>
      </c>
      <c r="G61" s="5" t="s">
        <v>849</v>
      </c>
      <c r="H61" s="8">
        <v>58280</v>
      </c>
      <c r="I61" s="8">
        <v>0</v>
      </c>
      <c r="J61" s="8">
        <v>0</v>
      </c>
      <c r="K61" s="8">
        <v>0</v>
      </c>
    </row>
    <row r="62" spans="1:11" ht="39.950000000000003" customHeight="1" x14ac:dyDescent="0.15">
      <c r="A62" s="23" t="s">
        <v>850</v>
      </c>
      <c r="B62" s="23"/>
      <c r="C62" s="5"/>
      <c r="D62" s="5"/>
      <c r="E62" s="5" t="s">
        <v>738</v>
      </c>
      <c r="F62" s="5"/>
      <c r="G62" s="5" t="s">
        <v>851</v>
      </c>
      <c r="H62" s="8">
        <v>2053330.28</v>
      </c>
      <c r="I62" s="8">
        <v>1297200</v>
      </c>
      <c r="J62" s="8">
        <v>1297200</v>
      </c>
      <c r="K62" s="8">
        <v>0</v>
      </c>
    </row>
    <row r="63" spans="1:11" ht="39.950000000000003" customHeight="1" x14ac:dyDescent="0.15">
      <c r="A63" s="23" t="s">
        <v>852</v>
      </c>
      <c r="B63" s="23"/>
      <c r="C63" s="5"/>
      <c r="D63" s="5"/>
      <c r="E63" s="5" t="s">
        <v>738</v>
      </c>
      <c r="F63" s="5" t="s">
        <v>329</v>
      </c>
      <c r="G63" s="5" t="s">
        <v>853</v>
      </c>
      <c r="H63" s="8">
        <v>30000</v>
      </c>
      <c r="I63" s="8">
        <v>0</v>
      </c>
      <c r="J63" s="8">
        <v>0</v>
      </c>
      <c r="K63" s="8">
        <v>0</v>
      </c>
    </row>
    <row r="64" spans="1:11" ht="39.950000000000003" customHeight="1" x14ac:dyDescent="0.15">
      <c r="A64" s="23" t="s">
        <v>854</v>
      </c>
      <c r="B64" s="23"/>
      <c r="C64" s="5"/>
      <c r="D64" s="5"/>
      <c r="E64" s="5" t="s">
        <v>738</v>
      </c>
      <c r="F64" s="5" t="s">
        <v>329</v>
      </c>
      <c r="G64" s="5" t="s">
        <v>855</v>
      </c>
      <c r="H64" s="8">
        <v>36000</v>
      </c>
      <c r="I64" s="8">
        <v>0</v>
      </c>
      <c r="J64" s="8">
        <v>0</v>
      </c>
      <c r="K64" s="8">
        <v>0</v>
      </c>
    </row>
    <row r="65" spans="1:11" ht="20.100000000000001" customHeight="1" x14ac:dyDescent="0.15">
      <c r="A65" s="23" t="s">
        <v>856</v>
      </c>
      <c r="B65" s="23"/>
      <c r="C65" s="5"/>
      <c r="D65" s="5"/>
      <c r="E65" s="5" t="s">
        <v>738</v>
      </c>
      <c r="F65" s="5" t="s">
        <v>801</v>
      </c>
      <c r="G65" s="5" t="s">
        <v>857</v>
      </c>
      <c r="H65" s="8">
        <v>221668</v>
      </c>
      <c r="I65" s="8">
        <v>350000</v>
      </c>
      <c r="J65" s="8">
        <v>350000</v>
      </c>
      <c r="K65" s="8">
        <v>0</v>
      </c>
    </row>
    <row r="66" spans="1:11" ht="39.950000000000003" customHeight="1" x14ac:dyDescent="0.15">
      <c r="A66" s="23" t="s">
        <v>858</v>
      </c>
      <c r="B66" s="23"/>
      <c r="C66" s="5"/>
      <c r="D66" s="5"/>
      <c r="E66" s="5" t="s">
        <v>738</v>
      </c>
      <c r="F66" s="5" t="s">
        <v>329</v>
      </c>
      <c r="G66" s="5" t="s">
        <v>859</v>
      </c>
      <c r="H66" s="8">
        <v>65000</v>
      </c>
      <c r="I66" s="8">
        <v>0</v>
      </c>
      <c r="J66" s="8">
        <v>0</v>
      </c>
      <c r="K66" s="8">
        <v>0</v>
      </c>
    </row>
    <row r="67" spans="1:11" ht="39.950000000000003" customHeight="1" x14ac:dyDescent="0.15">
      <c r="A67" s="23" t="s">
        <v>860</v>
      </c>
      <c r="B67" s="23"/>
      <c r="C67" s="5"/>
      <c r="D67" s="5"/>
      <c r="E67" s="5" t="s">
        <v>738</v>
      </c>
      <c r="F67" s="5" t="s">
        <v>329</v>
      </c>
      <c r="G67" s="5" t="s">
        <v>861</v>
      </c>
      <c r="H67" s="8">
        <v>70000</v>
      </c>
      <c r="I67" s="8">
        <v>70000</v>
      </c>
      <c r="J67" s="8">
        <v>70000</v>
      </c>
      <c r="K67" s="8">
        <v>0</v>
      </c>
    </row>
    <row r="68" spans="1:11" ht="39.950000000000003" customHeight="1" x14ac:dyDescent="0.15">
      <c r="A68" s="23" t="s">
        <v>862</v>
      </c>
      <c r="B68" s="23"/>
      <c r="C68" s="5"/>
      <c r="D68" s="5"/>
      <c r="E68" s="5" t="s">
        <v>738</v>
      </c>
      <c r="F68" s="5" t="s">
        <v>329</v>
      </c>
      <c r="G68" s="5" t="s">
        <v>863</v>
      </c>
      <c r="H68" s="8">
        <v>19198</v>
      </c>
      <c r="I68" s="8">
        <v>19200</v>
      </c>
      <c r="J68" s="8">
        <v>19200</v>
      </c>
      <c r="K68" s="8">
        <v>0</v>
      </c>
    </row>
    <row r="69" spans="1:11" ht="39.950000000000003" customHeight="1" x14ac:dyDescent="0.15">
      <c r="A69" s="23" t="s">
        <v>864</v>
      </c>
      <c r="B69" s="23"/>
      <c r="C69" s="5"/>
      <c r="D69" s="5"/>
      <c r="E69" s="5" t="s">
        <v>738</v>
      </c>
      <c r="F69" s="5"/>
      <c r="G69" s="5" t="s">
        <v>865</v>
      </c>
      <c r="H69" s="8">
        <v>3412941.48</v>
      </c>
      <c r="I69" s="8">
        <v>0</v>
      </c>
      <c r="J69" s="8">
        <v>0</v>
      </c>
      <c r="K69" s="8">
        <v>0</v>
      </c>
    </row>
    <row r="70" spans="1:11" ht="39.950000000000003" customHeight="1" x14ac:dyDescent="0.15">
      <c r="A70" s="23" t="s">
        <v>866</v>
      </c>
      <c r="B70" s="23"/>
      <c r="C70" s="5"/>
      <c r="D70" s="5"/>
      <c r="E70" s="5" t="s">
        <v>738</v>
      </c>
      <c r="F70" s="5" t="s">
        <v>329</v>
      </c>
      <c r="G70" s="5" t="s">
        <v>867</v>
      </c>
      <c r="H70" s="8">
        <v>72000</v>
      </c>
      <c r="I70" s="8">
        <v>72000</v>
      </c>
      <c r="J70" s="8">
        <v>72000</v>
      </c>
      <c r="K70" s="8">
        <v>0</v>
      </c>
    </row>
    <row r="71" spans="1:11" ht="39.950000000000003" customHeight="1" x14ac:dyDescent="0.15">
      <c r="A71" s="23" t="s">
        <v>868</v>
      </c>
      <c r="B71" s="23"/>
      <c r="C71" s="5"/>
      <c r="D71" s="5"/>
      <c r="E71" s="5" t="s">
        <v>738</v>
      </c>
      <c r="F71" s="5"/>
      <c r="G71" s="5" t="s">
        <v>869</v>
      </c>
      <c r="H71" s="8">
        <v>95000</v>
      </c>
      <c r="I71" s="8">
        <v>60000</v>
      </c>
      <c r="J71" s="8">
        <v>60000</v>
      </c>
      <c r="K71" s="8">
        <v>0</v>
      </c>
    </row>
    <row r="72" spans="1:11" ht="20.100000000000001" customHeight="1" x14ac:dyDescent="0.15">
      <c r="A72" s="32" t="s">
        <v>795</v>
      </c>
      <c r="B72" s="32"/>
      <c r="C72" s="32"/>
      <c r="D72" s="32"/>
      <c r="E72" s="32"/>
      <c r="F72" s="32"/>
      <c r="G72" s="13" t="s">
        <v>870</v>
      </c>
      <c r="H72" s="11">
        <f>SUBTOTAL(9,H57:H71)</f>
        <v>9053451.5099999998</v>
      </c>
      <c r="I72" s="11">
        <f>SUBTOTAL(9,I57:I71)</f>
        <v>4843400</v>
      </c>
      <c r="J72" s="11">
        <f>SUBTOTAL(9,J57:J71)</f>
        <v>4843400</v>
      </c>
      <c r="K72" s="11">
        <f>SUBTOTAL(9,K57:K71)</f>
        <v>0</v>
      </c>
    </row>
    <row r="73" spans="1:11" ht="20.100000000000001" customHeight="1" x14ac:dyDescent="0.15">
      <c r="A73" s="23" t="s">
        <v>871</v>
      </c>
      <c r="B73" s="23"/>
      <c r="C73" s="5"/>
      <c r="D73" s="5"/>
      <c r="E73" s="5" t="s">
        <v>872</v>
      </c>
      <c r="F73" s="5" t="s">
        <v>329</v>
      </c>
      <c r="G73" s="5" t="s">
        <v>873</v>
      </c>
      <c r="H73" s="8">
        <v>50000</v>
      </c>
      <c r="I73" s="8">
        <v>0</v>
      </c>
      <c r="J73" s="8">
        <v>0</v>
      </c>
      <c r="K73" s="8">
        <v>0</v>
      </c>
    </row>
    <row r="74" spans="1:11" ht="20.100000000000001" customHeight="1" x14ac:dyDescent="0.15">
      <c r="A74" s="32" t="s">
        <v>795</v>
      </c>
      <c r="B74" s="32"/>
      <c r="C74" s="32"/>
      <c r="D74" s="32"/>
      <c r="E74" s="32"/>
      <c r="F74" s="32"/>
      <c r="G74" s="13" t="s">
        <v>874</v>
      </c>
      <c r="H74" s="11">
        <f>SUBTOTAL(9,H73:H73)</f>
        <v>50000</v>
      </c>
      <c r="I74" s="11">
        <f>SUBTOTAL(9,I73:I73)</f>
        <v>0</v>
      </c>
      <c r="J74" s="11">
        <f>SUBTOTAL(9,J73:J73)</f>
        <v>0</v>
      </c>
      <c r="K74" s="11">
        <f>SUBTOTAL(9,K73:K73)</f>
        <v>0</v>
      </c>
    </row>
    <row r="75" spans="1:11" ht="20.100000000000001" customHeight="1" x14ac:dyDescent="0.15">
      <c r="A75" s="23" t="s">
        <v>875</v>
      </c>
      <c r="B75" s="23"/>
      <c r="C75" s="5"/>
      <c r="D75" s="5"/>
      <c r="E75" s="5" t="s">
        <v>876</v>
      </c>
      <c r="F75" s="5" t="s">
        <v>329</v>
      </c>
      <c r="G75" s="5" t="s">
        <v>877</v>
      </c>
      <c r="H75" s="8">
        <v>4700</v>
      </c>
      <c r="I75" s="8">
        <v>0</v>
      </c>
      <c r="J75" s="8">
        <v>0</v>
      </c>
      <c r="K75" s="8">
        <v>0</v>
      </c>
    </row>
    <row r="76" spans="1:11" ht="20.100000000000001" customHeight="1" x14ac:dyDescent="0.15">
      <c r="A76" s="23" t="s">
        <v>878</v>
      </c>
      <c r="B76" s="23"/>
      <c r="C76" s="5"/>
      <c r="D76" s="5"/>
      <c r="E76" s="5" t="s">
        <v>876</v>
      </c>
      <c r="F76" s="5"/>
      <c r="G76" s="5" t="s">
        <v>879</v>
      </c>
      <c r="H76" s="8">
        <v>1059600</v>
      </c>
      <c r="I76" s="8">
        <v>700000</v>
      </c>
      <c r="J76" s="8">
        <v>700000</v>
      </c>
      <c r="K76" s="8">
        <v>0</v>
      </c>
    </row>
    <row r="77" spans="1:11" ht="20.100000000000001" customHeight="1" x14ac:dyDescent="0.15">
      <c r="A77" s="23" t="s">
        <v>880</v>
      </c>
      <c r="B77" s="23"/>
      <c r="C77" s="5"/>
      <c r="D77" s="5"/>
      <c r="E77" s="5" t="s">
        <v>876</v>
      </c>
      <c r="F77" s="5" t="s">
        <v>329</v>
      </c>
      <c r="G77" s="5" t="s">
        <v>881</v>
      </c>
      <c r="H77" s="8">
        <v>2450</v>
      </c>
      <c r="I77" s="8">
        <v>0</v>
      </c>
      <c r="J77" s="8">
        <v>0</v>
      </c>
      <c r="K77" s="8">
        <v>0</v>
      </c>
    </row>
    <row r="78" spans="1:11" ht="20.100000000000001" customHeight="1" x14ac:dyDescent="0.15">
      <c r="A78" s="23" t="s">
        <v>882</v>
      </c>
      <c r="B78" s="23"/>
      <c r="C78" s="5"/>
      <c r="D78" s="5"/>
      <c r="E78" s="5" t="s">
        <v>876</v>
      </c>
      <c r="F78" s="5" t="s">
        <v>329</v>
      </c>
      <c r="G78" s="5" t="s">
        <v>883</v>
      </c>
      <c r="H78" s="8">
        <v>3250</v>
      </c>
      <c r="I78" s="8">
        <v>0</v>
      </c>
      <c r="J78" s="8">
        <v>0</v>
      </c>
      <c r="K78" s="8">
        <v>0</v>
      </c>
    </row>
    <row r="79" spans="1:11" ht="20.100000000000001" customHeight="1" x14ac:dyDescent="0.15">
      <c r="A79" s="32" t="s">
        <v>795</v>
      </c>
      <c r="B79" s="32"/>
      <c r="C79" s="32"/>
      <c r="D79" s="32"/>
      <c r="E79" s="32"/>
      <c r="F79" s="32"/>
      <c r="G79" s="13" t="s">
        <v>884</v>
      </c>
      <c r="H79" s="11">
        <f>SUBTOTAL(9,H75:H78)</f>
        <v>1070000</v>
      </c>
      <c r="I79" s="11">
        <f>SUBTOTAL(9,I75:I78)</f>
        <v>700000</v>
      </c>
      <c r="J79" s="11">
        <f>SUBTOTAL(9,J75:J78)</f>
        <v>700000</v>
      </c>
      <c r="K79" s="11">
        <f>SUBTOTAL(9,K75:K78)</f>
        <v>0</v>
      </c>
    </row>
    <row r="80" spans="1:11" ht="20.100000000000001" customHeight="1" x14ac:dyDescent="0.15">
      <c r="A80" s="23" t="s">
        <v>885</v>
      </c>
      <c r="B80" s="23"/>
      <c r="C80" s="5"/>
      <c r="D80" s="5"/>
      <c r="E80" s="5" t="s">
        <v>886</v>
      </c>
      <c r="F80" s="5"/>
      <c r="G80" s="5" t="s">
        <v>887</v>
      </c>
      <c r="H80" s="8">
        <v>15000</v>
      </c>
      <c r="I80" s="8">
        <v>0</v>
      </c>
      <c r="J80" s="8">
        <v>0</v>
      </c>
      <c r="K80" s="8">
        <v>0</v>
      </c>
    </row>
    <row r="81" spans="1:11" ht="20.100000000000001" customHeight="1" x14ac:dyDescent="0.15">
      <c r="A81" s="32" t="s">
        <v>795</v>
      </c>
      <c r="B81" s="32"/>
      <c r="C81" s="32"/>
      <c r="D81" s="32"/>
      <c r="E81" s="32"/>
      <c r="F81" s="32"/>
      <c r="G81" s="13" t="s">
        <v>888</v>
      </c>
      <c r="H81" s="11">
        <f>SUBTOTAL(9,H80:H80)</f>
        <v>15000</v>
      </c>
      <c r="I81" s="11">
        <f>SUBTOTAL(9,I80:I80)</f>
        <v>0</v>
      </c>
      <c r="J81" s="11">
        <f>SUBTOTAL(9,J80:J80)</f>
        <v>0</v>
      </c>
      <c r="K81" s="11">
        <f>SUBTOTAL(9,K80:K80)</f>
        <v>0</v>
      </c>
    </row>
    <row r="82" spans="1:11" ht="20.100000000000001" customHeight="1" x14ac:dyDescent="0.15">
      <c r="A82" s="23" t="s">
        <v>889</v>
      </c>
      <c r="B82" s="23"/>
      <c r="C82" s="5"/>
      <c r="D82" s="5"/>
      <c r="E82" s="5" t="s">
        <v>890</v>
      </c>
      <c r="F82" s="5" t="s">
        <v>801</v>
      </c>
      <c r="G82" s="5" t="s">
        <v>891</v>
      </c>
      <c r="H82" s="8">
        <v>1499628</v>
      </c>
      <c r="I82" s="8">
        <v>1020000</v>
      </c>
      <c r="J82" s="8">
        <v>1020000</v>
      </c>
      <c r="K82" s="8">
        <v>0</v>
      </c>
    </row>
    <row r="83" spans="1:11" ht="39.950000000000003" customHeight="1" x14ac:dyDescent="0.15">
      <c r="A83" s="23" t="s">
        <v>892</v>
      </c>
      <c r="B83" s="23"/>
      <c r="C83" s="5"/>
      <c r="D83" s="5"/>
      <c r="E83" s="5" t="s">
        <v>890</v>
      </c>
      <c r="F83" s="5"/>
      <c r="G83" s="5" t="s">
        <v>893</v>
      </c>
      <c r="H83" s="8">
        <v>110000</v>
      </c>
      <c r="I83" s="8">
        <v>0</v>
      </c>
      <c r="J83" s="8">
        <v>0</v>
      </c>
      <c r="K83" s="8">
        <v>0</v>
      </c>
    </row>
    <row r="84" spans="1:11" ht="20.100000000000001" customHeight="1" x14ac:dyDescent="0.15">
      <c r="A84" s="32" t="s">
        <v>795</v>
      </c>
      <c r="B84" s="32"/>
      <c r="C84" s="32"/>
      <c r="D84" s="32"/>
      <c r="E84" s="32"/>
      <c r="F84" s="32"/>
      <c r="G84" s="13" t="s">
        <v>894</v>
      </c>
      <c r="H84" s="11">
        <f>SUBTOTAL(9,H82:H83)</f>
        <v>1609628</v>
      </c>
      <c r="I84" s="11">
        <f>SUBTOTAL(9,I82:I83)</f>
        <v>1020000</v>
      </c>
      <c r="J84" s="11">
        <f>SUBTOTAL(9,J82:J83)</f>
        <v>1020000</v>
      </c>
      <c r="K84" s="11">
        <f>SUBTOTAL(9,K82:K83)</f>
        <v>0</v>
      </c>
    </row>
    <row r="85" spans="1:11" ht="20.100000000000001" customHeight="1" x14ac:dyDescent="0.15">
      <c r="A85" s="23" t="s">
        <v>895</v>
      </c>
      <c r="B85" s="23"/>
      <c r="C85" s="5"/>
      <c r="D85" s="5"/>
      <c r="E85" s="5" t="s">
        <v>896</v>
      </c>
      <c r="F85" s="5"/>
      <c r="G85" s="5" t="s">
        <v>897</v>
      </c>
      <c r="H85" s="8">
        <v>50000</v>
      </c>
      <c r="I85" s="8">
        <v>0</v>
      </c>
      <c r="J85" s="8">
        <v>0</v>
      </c>
      <c r="K85" s="8">
        <v>0</v>
      </c>
    </row>
    <row r="86" spans="1:11" ht="20.100000000000001" customHeight="1" x14ac:dyDescent="0.15">
      <c r="A86" s="23" t="s">
        <v>898</v>
      </c>
      <c r="B86" s="23"/>
      <c r="C86" s="5"/>
      <c r="D86" s="5"/>
      <c r="E86" s="5" t="s">
        <v>896</v>
      </c>
      <c r="F86" s="5" t="s">
        <v>329</v>
      </c>
      <c r="G86" s="5" t="s">
        <v>899</v>
      </c>
      <c r="H86" s="8">
        <v>30000</v>
      </c>
      <c r="I86" s="8">
        <v>0</v>
      </c>
      <c r="J86" s="8">
        <v>0</v>
      </c>
      <c r="K86" s="8">
        <v>0</v>
      </c>
    </row>
    <row r="87" spans="1:11" ht="20.100000000000001" customHeight="1" x14ac:dyDescent="0.15">
      <c r="A87" s="32" t="s">
        <v>795</v>
      </c>
      <c r="B87" s="32"/>
      <c r="C87" s="32"/>
      <c r="D87" s="32"/>
      <c r="E87" s="32"/>
      <c r="F87" s="32"/>
      <c r="G87" s="13" t="s">
        <v>900</v>
      </c>
      <c r="H87" s="11">
        <f>SUBTOTAL(9,H85:H86)</f>
        <v>80000</v>
      </c>
      <c r="I87" s="11">
        <f>SUBTOTAL(9,I85:I86)</f>
        <v>0</v>
      </c>
      <c r="J87" s="11">
        <f>SUBTOTAL(9,J85:J86)</f>
        <v>0</v>
      </c>
      <c r="K87" s="11">
        <f>SUBTOTAL(9,K85:K86)</f>
        <v>0</v>
      </c>
    </row>
    <row r="88" spans="1:11" ht="20.100000000000001" customHeight="1" x14ac:dyDescent="0.15">
      <c r="A88" s="23" t="s">
        <v>901</v>
      </c>
      <c r="B88" s="23"/>
      <c r="C88" s="5"/>
      <c r="D88" s="5"/>
      <c r="E88" s="5" t="s">
        <v>902</v>
      </c>
      <c r="F88" s="5" t="s">
        <v>329</v>
      </c>
      <c r="G88" s="5" t="s">
        <v>903</v>
      </c>
      <c r="H88" s="8">
        <v>66400</v>
      </c>
      <c r="I88" s="8">
        <v>0</v>
      </c>
      <c r="J88" s="8">
        <v>0</v>
      </c>
      <c r="K88" s="8">
        <v>0</v>
      </c>
    </row>
    <row r="89" spans="1:11" ht="20.100000000000001" customHeight="1" x14ac:dyDescent="0.15">
      <c r="A89" s="23" t="s">
        <v>904</v>
      </c>
      <c r="B89" s="23"/>
      <c r="C89" s="5"/>
      <c r="D89" s="5"/>
      <c r="E89" s="5" t="s">
        <v>902</v>
      </c>
      <c r="F89" s="5" t="s">
        <v>801</v>
      </c>
      <c r="G89" s="5" t="s">
        <v>905</v>
      </c>
      <c r="H89" s="8">
        <v>60000</v>
      </c>
      <c r="I89" s="8">
        <v>0</v>
      </c>
      <c r="J89" s="8">
        <v>0</v>
      </c>
      <c r="K89" s="8">
        <v>0</v>
      </c>
    </row>
    <row r="90" spans="1:11" ht="39.950000000000003" customHeight="1" x14ac:dyDescent="0.15">
      <c r="A90" s="23" t="s">
        <v>906</v>
      </c>
      <c r="B90" s="23"/>
      <c r="C90" s="5"/>
      <c r="D90" s="5"/>
      <c r="E90" s="5" t="s">
        <v>902</v>
      </c>
      <c r="F90" s="5" t="s">
        <v>329</v>
      </c>
      <c r="G90" s="5" t="s">
        <v>907</v>
      </c>
      <c r="H90" s="8">
        <v>13600</v>
      </c>
      <c r="I90" s="8">
        <v>0</v>
      </c>
      <c r="J90" s="8">
        <v>0</v>
      </c>
      <c r="K90" s="8">
        <v>0</v>
      </c>
    </row>
    <row r="91" spans="1:11" ht="20.100000000000001" customHeight="1" x14ac:dyDescent="0.15">
      <c r="A91" s="32" t="s">
        <v>795</v>
      </c>
      <c r="B91" s="32"/>
      <c r="C91" s="32"/>
      <c r="D91" s="32"/>
      <c r="E91" s="32"/>
      <c r="F91" s="32"/>
      <c r="G91" s="13" t="s">
        <v>908</v>
      </c>
      <c r="H91" s="11">
        <f>SUBTOTAL(9,H88:H90)</f>
        <v>140000</v>
      </c>
      <c r="I91" s="11">
        <f>SUBTOTAL(9,I88:I90)</f>
        <v>0</v>
      </c>
      <c r="J91" s="11">
        <f>SUBTOTAL(9,J88:J90)</f>
        <v>0</v>
      </c>
      <c r="K91" s="11">
        <f>SUBTOTAL(9,K88:K90)</f>
        <v>0</v>
      </c>
    </row>
    <row r="92" spans="1:11" ht="39.950000000000003" customHeight="1" x14ac:dyDescent="0.15">
      <c r="A92" s="23" t="s">
        <v>909</v>
      </c>
      <c r="B92" s="23"/>
      <c r="C92" s="5"/>
      <c r="D92" s="5"/>
      <c r="E92" s="5" t="s">
        <v>910</v>
      </c>
      <c r="F92" s="5" t="s">
        <v>329</v>
      </c>
      <c r="G92" s="5" t="s">
        <v>911</v>
      </c>
      <c r="H92" s="8">
        <v>50000</v>
      </c>
      <c r="I92" s="8">
        <v>0</v>
      </c>
      <c r="J92" s="8">
        <v>0</v>
      </c>
      <c r="K92" s="8">
        <v>0</v>
      </c>
    </row>
    <row r="93" spans="1:11" ht="39.950000000000003" customHeight="1" x14ac:dyDescent="0.15">
      <c r="A93" s="23" t="s">
        <v>912</v>
      </c>
      <c r="B93" s="23"/>
      <c r="C93" s="5"/>
      <c r="D93" s="5"/>
      <c r="E93" s="5" t="s">
        <v>910</v>
      </c>
      <c r="F93" s="5" t="s">
        <v>329</v>
      </c>
      <c r="G93" s="5" t="s">
        <v>913</v>
      </c>
      <c r="H93" s="8">
        <v>80134.47</v>
      </c>
      <c r="I93" s="8">
        <v>0</v>
      </c>
      <c r="J93" s="8">
        <v>0</v>
      </c>
      <c r="K93" s="8">
        <v>0</v>
      </c>
    </row>
    <row r="94" spans="1:11" ht="20.100000000000001" customHeight="1" x14ac:dyDescent="0.15">
      <c r="A94" s="23" t="s">
        <v>914</v>
      </c>
      <c r="B94" s="23"/>
      <c r="C94" s="5"/>
      <c r="D94" s="5"/>
      <c r="E94" s="5" t="s">
        <v>910</v>
      </c>
      <c r="F94" s="5" t="s">
        <v>329</v>
      </c>
      <c r="G94" s="5" t="s">
        <v>915</v>
      </c>
      <c r="H94" s="8">
        <v>38700</v>
      </c>
      <c r="I94" s="8">
        <v>0</v>
      </c>
      <c r="J94" s="8">
        <v>0</v>
      </c>
      <c r="K94" s="8">
        <v>0</v>
      </c>
    </row>
    <row r="95" spans="1:11" ht="20.100000000000001" customHeight="1" x14ac:dyDescent="0.15">
      <c r="A95" s="23" t="s">
        <v>916</v>
      </c>
      <c r="B95" s="23"/>
      <c r="C95" s="5"/>
      <c r="D95" s="5"/>
      <c r="E95" s="5" t="s">
        <v>910</v>
      </c>
      <c r="F95" s="5" t="s">
        <v>329</v>
      </c>
      <c r="G95" s="5" t="s">
        <v>917</v>
      </c>
      <c r="H95" s="8">
        <v>36000</v>
      </c>
      <c r="I95" s="8">
        <v>0</v>
      </c>
      <c r="J95" s="8">
        <v>0</v>
      </c>
      <c r="K95" s="8">
        <v>0</v>
      </c>
    </row>
    <row r="96" spans="1:11" ht="20.100000000000001" customHeight="1" x14ac:dyDescent="0.15">
      <c r="A96" s="23" t="s">
        <v>918</v>
      </c>
      <c r="B96" s="23"/>
      <c r="C96" s="5"/>
      <c r="D96" s="5"/>
      <c r="E96" s="5" t="s">
        <v>910</v>
      </c>
      <c r="F96" s="5" t="s">
        <v>329</v>
      </c>
      <c r="G96" s="5" t="s">
        <v>919</v>
      </c>
      <c r="H96" s="8">
        <v>23563</v>
      </c>
      <c r="I96" s="8">
        <v>0</v>
      </c>
      <c r="J96" s="8">
        <v>0</v>
      </c>
      <c r="K96" s="8">
        <v>0</v>
      </c>
    </row>
    <row r="97" spans="1:25" ht="39.950000000000003" customHeight="1" x14ac:dyDescent="0.15">
      <c r="A97" s="23" t="s">
        <v>920</v>
      </c>
      <c r="B97" s="23"/>
      <c r="C97" s="5"/>
      <c r="D97" s="5"/>
      <c r="E97" s="5" t="s">
        <v>910</v>
      </c>
      <c r="F97" s="5" t="s">
        <v>329</v>
      </c>
      <c r="G97" s="5" t="s">
        <v>921</v>
      </c>
      <c r="H97" s="8">
        <v>681949.11</v>
      </c>
      <c r="I97" s="8">
        <v>967916.01</v>
      </c>
      <c r="J97" s="8">
        <v>967916.01</v>
      </c>
      <c r="K97" s="8">
        <v>0</v>
      </c>
    </row>
    <row r="98" spans="1:25" ht="39.950000000000003" customHeight="1" x14ac:dyDescent="0.15">
      <c r="A98" s="23" t="s">
        <v>922</v>
      </c>
      <c r="B98" s="23"/>
      <c r="C98" s="5"/>
      <c r="D98" s="5"/>
      <c r="E98" s="5" t="s">
        <v>910</v>
      </c>
      <c r="F98" s="5" t="s">
        <v>329</v>
      </c>
      <c r="G98" s="5" t="s">
        <v>923</v>
      </c>
      <c r="H98" s="8">
        <v>113000</v>
      </c>
      <c r="I98" s="8">
        <v>0</v>
      </c>
      <c r="J98" s="8">
        <v>0</v>
      </c>
      <c r="K98" s="8">
        <v>0</v>
      </c>
    </row>
    <row r="99" spans="1:25" ht="39.950000000000003" customHeight="1" x14ac:dyDescent="0.15">
      <c r="A99" s="23" t="s">
        <v>924</v>
      </c>
      <c r="B99" s="23"/>
      <c r="C99" s="5"/>
      <c r="D99" s="5"/>
      <c r="E99" s="5" t="s">
        <v>910</v>
      </c>
      <c r="F99" s="5" t="s">
        <v>329</v>
      </c>
      <c r="G99" s="5" t="s">
        <v>925</v>
      </c>
      <c r="H99" s="8">
        <v>95000</v>
      </c>
      <c r="I99" s="8">
        <v>0</v>
      </c>
      <c r="J99" s="8">
        <v>0</v>
      </c>
      <c r="K99" s="8">
        <v>0</v>
      </c>
    </row>
    <row r="100" spans="1:25" ht="20.100000000000001" customHeight="1" x14ac:dyDescent="0.15">
      <c r="A100" s="23" t="s">
        <v>926</v>
      </c>
      <c r="B100" s="23"/>
      <c r="C100" s="5"/>
      <c r="D100" s="5"/>
      <c r="E100" s="5" t="s">
        <v>910</v>
      </c>
      <c r="F100" s="5" t="s">
        <v>329</v>
      </c>
      <c r="G100" s="5" t="s">
        <v>927</v>
      </c>
      <c r="H100" s="8">
        <v>42700</v>
      </c>
      <c r="I100" s="8">
        <v>0</v>
      </c>
      <c r="J100" s="8">
        <v>0</v>
      </c>
      <c r="K100" s="8">
        <v>0</v>
      </c>
    </row>
    <row r="101" spans="1:25" ht="39.950000000000003" customHeight="1" x14ac:dyDescent="0.15">
      <c r="A101" s="23" t="s">
        <v>928</v>
      </c>
      <c r="B101" s="23"/>
      <c r="C101" s="5"/>
      <c r="D101" s="5"/>
      <c r="E101" s="5" t="s">
        <v>910</v>
      </c>
      <c r="F101" s="5" t="s">
        <v>329</v>
      </c>
      <c r="G101" s="5" t="s">
        <v>929</v>
      </c>
      <c r="H101" s="8">
        <v>17736.5</v>
      </c>
      <c r="I101" s="8">
        <v>0</v>
      </c>
      <c r="J101" s="8">
        <v>0</v>
      </c>
      <c r="K101" s="8">
        <v>0</v>
      </c>
    </row>
    <row r="102" spans="1:25" ht="20.100000000000001" customHeight="1" x14ac:dyDescent="0.15">
      <c r="A102" s="32" t="s">
        <v>795</v>
      </c>
      <c r="B102" s="32"/>
      <c r="C102" s="32"/>
      <c r="D102" s="32"/>
      <c r="E102" s="32"/>
      <c r="F102" s="32"/>
      <c r="G102" s="13" t="s">
        <v>930</v>
      </c>
      <c r="H102" s="11">
        <f>SUBTOTAL(9,H92:H101)</f>
        <v>1178783.08</v>
      </c>
      <c r="I102" s="11">
        <f>SUBTOTAL(9,I92:I101)</f>
        <v>967916.01</v>
      </c>
      <c r="J102" s="11">
        <f>SUBTOTAL(9,J92:J101)</f>
        <v>967916.01</v>
      </c>
      <c r="K102" s="11">
        <f>SUBTOTAL(9,K92:K101)</f>
        <v>0</v>
      </c>
    </row>
    <row r="103" spans="1:25" ht="39.950000000000003" customHeight="1" x14ac:dyDescent="0.15">
      <c r="A103" s="23" t="s">
        <v>931</v>
      </c>
      <c r="B103" s="23"/>
      <c r="C103" s="5"/>
      <c r="D103" s="5"/>
      <c r="E103" s="5" t="s">
        <v>932</v>
      </c>
      <c r="F103" s="5"/>
      <c r="G103" s="5" t="s">
        <v>933</v>
      </c>
      <c r="H103" s="8">
        <v>41000</v>
      </c>
      <c r="I103" s="8">
        <v>0</v>
      </c>
      <c r="J103" s="8">
        <v>0</v>
      </c>
      <c r="K103" s="8">
        <v>0</v>
      </c>
    </row>
    <row r="104" spans="1:25" ht="20.100000000000001" customHeight="1" x14ac:dyDescent="0.15">
      <c r="A104" s="32" t="s">
        <v>795</v>
      </c>
      <c r="B104" s="32"/>
      <c r="C104" s="32"/>
      <c r="D104" s="32"/>
      <c r="E104" s="32"/>
      <c r="F104" s="32"/>
      <c r="G104" s="13" t="s">
        <v>934</v>
      </c>
      <c r="H104" s="11">
        <f>SUBTOTAL(9,H103:H103)</f>
        <v>41000</v>
      </c>
      <c r="I104" s="11">
        <f>SUBTOTAL(9,I103:I103)</f>
        <v>0</v>
      </c>
      <c r="J104" s="11">
        <f>SUBTOTAL(9,J103:J103)</f>
        <v>0</v>
      </c>
      <c r="K104" s="11">
        <f>SUBTOTAL(9,K103:K103)</f>
        <v>0</v>
      </c>
    </row>
    <row r="105" spans="1:25" ht="50.1" customHeight="1" x14ac:dyDescent="0.15">
      <c r="A105" s="24" t="s">
        <v>646</v>
      </c>
      <c r="B105" s="24"/>
      <c r="C105" s="24"/>
      <c r="D105" s="24"/>
      <c r="E105" s="24"/>
      <c r="F105" s="24"/>
      <c r="G105" s="5" t="s">
        <v>888</v>
      </c>
      <c r="H105" s="11">
        <f>SUBTOTAL(9,H28:H104)</f>
        <v>29132648.380000003</v>
      </c>
      <c r="I105" s="11">
        <f>SUBTOTAL(9,I28:I104)</f>
        <v>18071486.010000002</v>
      </c>
      <c r="J105" s="11">
        <f>SUBTOTAL(9,J28:J104)</f>
        <v>18071486.010000002</v>
      </c>
      <c r="K105" s="11">
        <f>SUBTOTAL(9,K28:K104)</f>
        <v>0</v>
      </c>
    </row>
    <row r="106" spans="1:25" ht="30" customHeight="1" x14ac:dyDescent="0.15"/>
    <row r="107" spans="1:25" ht="20.100000000000001" customHeight="1" x14ac:dyDescent="0.15">
      <c r="A107" s="23" t="s">
        <v>36</v>
      </c>
      <c r="B107" s="23" t="s">
        <v>54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:25" ht="20.100000000000001" customHeight="1" x14ac:dyDescent="0.15">
      <c r="A108" s="23"/>
      <c r="B108" s="23" t="s">
        <v>935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</row>
    <row r="109" spans="1:25" ht="20.100000000000001" customHeight="1" x14ac:dyDescent="0.15">
      <c r="A109" s="23"/>
      <c r="B109" s="23" t="s">
        <v>936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 t="s">
        <v>937</v>
      </c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</row>
    <row r="110" spans="1:25" ht="24.95" customHeight="1" x14ac:dyDescent="0.15">
      <c r="A110" s="23"/>
      <c r="B110" s="23" t="s">
        <v>938</v>
      </c>
      <c r="C110" s="23"/>
      <c r="D110" s="23"/>
      <c r="E110" s="23"/>
      <c r="F110" s="23" t="s">
        <v>939</v>
      </c>
      <c r="G110" s="23"/>
      <c r="H110" s="23"/>
      <c r="I110" s="23"/>
      <c r="J110" s="23" t="s">
        <v>940</v>
      </c>
      <c r="K110" s="23"/>
      <c r="L110" s="23"/>
      <c r="M110" s="23"/>
      <c r="N110" s="23" t="s">
        <v>938</v>
      </c>
      <c r="O110" s="23"/>
      <c r="P110" s="23"/>
      <c r="Q110" s="23"/>
      <c r="R110" s="23" t="s">
        <v>939</v>
      </c>
      <c r="S110" s="23"/>
      <c r="T110" s="23"/>
      <c r="U110" s="23"/>
      <c r="V110" s="23" t="s">
        <v>940</v>
      </c>
      <c r="W110" s="23"/>
      <c r="X110" s="23"/>
      <c r="Y110" s="23"/>
    </row>
    <row r="111" spans="1:25" ht="120" customHeight="1" x14ac:dyDescent="0.15">
      <c r="A111" s="23"/>
      <c r="B111" s="9" t="s">
        <v>941</v>
      </c>
      <c r="C111" s="9" t="s">
        <v>942</v>
      </c>
      <c r="D111" s="9" t="s">
        <v>943</v>
      </c>
      <c r="E111" s="9" t="s">
        <v>775</v>
      </c>
      <c r="F111" s="9" t="s">
        <v>941</v>
      </c>
      <c r="G111" s="9" t="s">
        <v>942</v>
      </c>
      <c r="H111" s="9" t="s">
        <v>943</v>
      </c>
      <c r="I111" s="9" t="s">
        <v>775</v>
      </c>
      <c r="J111" s="9" t="s">
        <v>941</v>
      </c>
      <c r="K111" s="9" t="s">
        <v>942</v>
      </c>
      <c r="L111" s="9" t="s">
        <v>943</v>
      </c>
      <c r="M111" s="9" t="s">
        <v>775</v>
      </c>
      <c r="N111" s="9" t="s">
        <v>941</v>
      </c>
      <c r="O111" s="9" t="s">
        <v>942</v>
      </c>
      <c r="P111" s="9" t="s">
        <v>943</v>
      </c>
      <c r="Q111" s="9" t="s">
        <v>775</v>
      </c>
      <c r="R111" s="9" t="s">
        <v>941</v>
      </c>
      <c r="S111" s="9" t="s">
        <v>942</v>
      </c>
      <c r="T111" s="9" t="s">
        <v>943</v>
      </c>
      <c r="U111" s="9" t="s">
        <v>775</v>
      </c>
      <c r="V111" s="9" t="s">
        <v>941</v>
      </c>
      <c r="W111" s="9" t="s">
        <v>942</v>
      </c>
      <c r="X111" s="9" t="s">
        <v>943</v>
      </c>
      <c r="Y111" s="9" t="s">
        <v>775</v>
      </c>
    </row>
    <row r="112" spans="1:25" ht="20.100000000000001" customHeight="1" x14ac:dyDescent="0.15">
      <c r="A112" s="5" t="s">
        <v>378</v>
      </c>
      <c r="B112" s="5" t="s">
        <v>381</v>
      </c>
      <c r="C112" s="5" t="s">
        <v>382</v>
      </c>
      <c r="D112" s="5" t="s">
        <v>426</v>
      </c>
      <c r="E112" s="5" t="s">
        <v>427</v>
      </c>
      <c r="F112" s="5" t="s">
        <v>944</v>
      </c>
      <c r="G112" s="5" t="s">
        <v>945</v>
      </c>
      <c r="H112" s="5" t="s">
        <v>946</v>
      </c>
      <c r="I112" s="5" t="s">
        <v>947</v>
      </c>
      <c r="J112" s="5" t="s">
        <v>948</v>
      </c>
      <c r="K112" s="5" t="s">
        <v>949</v>
      </c>
      <c r="L112" s="5" t="s">
        <v>950</v>
      </c>
      <c r="M112" s="5" t="s">
        <v>951</v>
      </c>
      <c r="N112" s="5" t="s">
        <v>952</v>
      </c>
      <c r="O112" s="5" t="s">
        <v>953</v>
      </c>
      <c r="P112" s="5" t="s">
        <v>954</v>
      </c>
      <c r="Q112" s="5" t="s">
        <v>955</v>
      </c>
      <c r="R112" s="5" t="s">
        <v>956</v>
      </c>
      <c r="S112" s="5" t="s">
        <v>957</v>
      </c>
      <c r="T112" s="5" t="s">
        <v>958</v>
      </c>
      <c r="U112" s="5" t="s">
        <v>959</v>
      </c>
      <c r="V112" s="5" t="s">
        <v>960</v>
      </c>
      <c r="W112" s="5" t="s">
        <v>961</v>
      </c>
      <c r="X112" s="5" t="s">
        <v>962</v>
      </c>
      <c r="Y112" s="5" t="s">
        <v>963</v>
      </c>
    </row>
    <row r="113" spans="1:25" ht="20.100000000000001" customHeight="1" x14ac:dyDescent="0.15">
      <c r="A113" s="5" t="s">
        <v>617</v>
      </c>
      <c r="B113" s="8">
        <v>127932.24</v>
      </c>
      <c r="C113" s="8">
        <v>128600</v>
      </c>
      <c r="D113" s="8">
        <v>128600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</row>
    <row r="114" spans="1:25" ht="20.100000000000001" customHeight="1" x14ac:dyDescent="0.15">
      <c r="A114" s="5" t="s">
        <v>619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</row>
    <row r="115" spans="1:25" ht="20.100000000000001" customHeight="1" x14ac:dyDescent="0.15">
      <c r="A115" s="5" t="s">
        <v>621</v>
      </c>
      <c r="B115" s="8">
        <v>16000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</row>
    <row r="116" spans="1:25" ht="20.100000000000001" customHeight="1" x14ac:dyDescent="0.15">
      <c r="A116" s="5" t="s">
        <v>792</v>
      </c>
      <c r="B116" s="8">
        <v>27000</v>
      </c>
      <c r="C116" s="8">
        <v>27000</v>
      </c>
      <c r="D116" s="8">
        <v>27000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</row>
    <row r="117" spans="1:25" ht="20.100000000000001" customHeight="1" x14ac:dyDescent="0.15">
      <c r="A117" s="5" t="s">
        <v>794</v>
      </c>
      <c r="B117" s="8">
        <v>58636.56</v>
      </c>
      <c r="C117" s="8">
        <v>50110</v>
      </c>
      <c r="D117" s="8">
        <v>50110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</row>
    <row r="118" spans="1:25" ht="20.100000000000001" customHeight="1" x14ac:dyDescent="0.15">
      <c r="A118" s="13" t="s">
        <v>964</v>
      </c>
      <c r="B118" s="11">
        <f t="shared" ref="B118:Y118" si="0">SUBTOTAL(9,B113:B117)</f>
        <v>229568.8</v>
      </c>
      <c r="C118" s="11">
        <f t="shared" si="0"/>
        <v>205710</v>
      </c>
      <c r="D118" s="11">
        <f t="shared" si="0"/>
        <v>205710</v>
      </c>
      <c r="E118" s="11">
        <f t="shared" si="0"/>
        <v>0</v>
      </c>
      <c r="F118" s="11">
        <f t="shared" si="0"/>
        <v>0</v>
      </c>
      <c r="G118" s="11">
        <f t="shared" si="0"/>
        <v>0</v>
      </c>
      <c r="H118" s="11">
        <f t="shared" si="0"/>
        <v>0</v>
      </c>
      <c r="I118" s="11">
        <f t="shared" si="0"/>
        <v>0</v>
      </c>
      <c r="J118" s="11">
        <f t="shared" si="0"/>
        <v>0</v>
      </c>
      <c r="K118" s="11">
        <f t="shared" si="0"/>
        <v>0</v>
      </c>
      <c r="L118" s="11">
        <f t="shared" si="0"/>
        <v>0</v>
      </c>
      <c r="M118" s="11">
        <f t="shared" si="0"/>
        <v>0</v>
      </c>
      <c r="N118" s="11">
        <f t="shared" si="0"/>
        <v>0</v>
      </c>
      <c r="O118" s="11">
        <f t="shared" si="0"/>
        <v>0</v>
      </c>
      <c r="P118" s="11">
        <f t="shared" si="0"/>
        <v>0</v>
      </c>
      <c r="Q118" s="11">
        <f t="shared" si="0"/>
        <v>0</v>
      </c>
      <c r="R118" s="11">
        <f t="shared" si="0"/>
        <v>0</v>
      </c>
      <c r="S118" s="11">
        <f t="shared" si="0"/>
        <v>0</v>
      </c>
      <c r="T118" s="11">
        <f t="shared" si="0"/>
        <v>0</v>
      </c>
      <c r="U118" s="11">
        <f t="shared" si="0"/>
        <v>0</v>
      </c>
      <c r="V118" s="11">
        <f t="shared" si="0"/>
        <v>0</v>
      </c>
      <c r="W118" s="11">
        <f t="shared" si="0"/>
        <v>0</v>
      </c>
      <c r="X118" s="11">
        <f t="shared" si="0"/>
        <v>0</v>
      </c>
      <c r="Y118" s="11">
        <f t="shared" si="0"/>
        <v>0</v>
      </c>
    </row>
    <row r="119" spans="1:25" ht="20.100000000000001" customHeight="1" x14ac:dyDescent="0.15">
      <c r="A119" s="5" t="s">
        <v>624</v>
      </c>
      <c r="B119" s="8">
        <v>7000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</row>
    <row r="120" spans="1:25" ht="20.100000000000001" customHeight="1" x14ac:dyDescent="0.15">
      <c r="A120" s="13" t="s">
        <v>965</v>
      </c>
      <c r="B120" s="11">
        <f t="shared" ref="B120:Y120" si="1">SUBTOTAL(9,B119:B119)</f>
        <v>7000</v>
      </c>
      <c r="C120" s="11">
        <f t="shared" si="1"/>
        <v>0</v>
      </c>
      <c r="D120" s="11">
        <f t="shared" si="1"/>
        <v>0</v>
      </c>
      <c r="E120" s="11">
        <f t="shared" si="1"/>
        <v>0</v>
      </c>
      <c r="F120" s="11">
        <f t="shared" si="1"/>
        <v>0</v>
      </c>
      <c r="G120" s="11">
        <f t="shared" si="1"/>
        <v>0</v>
      </c>
      <c r="H120" s="11">
        <f t="shared" si="1"/>
        <v>0</v>
      </c>
      <c r="I120" s="11">
        <f t="shared" si="1"/>
        <v>0</v>
      </c>
      <c r="J120" s="11">
        <f t="shared" si="1"/>
        <v>0</v>
      </c>
      <c r="K120" s="11">
        <f t="shared" si="1"/>
        <v>0</v>
      </c>
      <c r="L120" s="11">
        <f t="shared" si="1"/>
        <v>0</v>
      </c>
      <c r="M120" s="11">
        <f t="shared" si="1"/>
        <v>0</v>
      </c>
      <c r="N120" s="11">
        <f t="shared" si="1"/>
        <v>0</v>
      </c>
      <c r="O120" s="11">
        <f t="shared" si="1"/>
        <v>0</v>
      </c>
      <c r="P120" s="11">
        <f t="shared" si="1"/>
        <v>0</v>
      </c>
      <c r="Q120" s="11">
        <f t="shared" si="1"/>
        <v>0</v>
      </c>
      <c r="R120" s="11">
        <f t="shared" si="1"/>
        <v>0</v>
      </c>
      <c r="S120" s="11">
        <f t="shared" si="1"/>
        <v>0</v>
      </c>
      <c r="T120" s="11">
        <f t="shared" si="1"/>
        <v>0</v>
      </c>
      <c r="U120" s="11">
        <f t="shared" si="1"/>
        <v>0</v>
      </c>
      <c r="V120" s="11">
        <f t="shared" si="1"/>
        <v>0</v>
      </c>
      <c r="W120" s="11">
        <f t="shared" si="1"/>
        <v>0</v>
      </c>
      <c r="X120" s="11">
        <f t="shared" si="1"/>
        <v>0</v>
      </c>
      <c r="Y120" s="11">
        <f t="shared" si="1"/>
        <v>0</v>
      </c>
    </row>
    <row r="121" spans="1:25" ht="20.100000000000001" customHeight="1" x14ac:dyDescent="0.15">
      <c r="A121" s="5" t="s">
        <v>802</v>
      </c>
      <c r="B121" s="8">
        <v>49805</v>
      </c>
      <c r="C121" s="8">
        <v>50610</v>
      </c>
      <c r="D121" s="8">
        <v>50610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</row>
    <row r="122" spans="1:25" ht="20.100000000000001" customHeight="1" x14ac:dyDescent="0.15">
      <c r="A122" s="5" t="s">
        <v>804</v>
      </c>
      <c r="B122" s="8">
        <v>48037.89</v>
      </c>
      <c r="C122" s="8">
        <v>52500</v>
      </c>
      <c r="D122" s="8">
        <v>52500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</row>
    <row r="123" spans="1:25" ht="20.100000000000001" customHeight="1" x14ac:dyDescent="0.15">
      <c r="A123" s="5" t="s">
        <v>806</v>
      </c>
      <c r="B123" s="8">
        <v>61000</v>
      </c>
      <c r="C123" s="8">
        <v>51800</v>
      </c>
      <c r="D123" s="8">
        <v>51800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</row>
    <row r="124" spans="1:25" ht="20.100000000000001" customHeight="1" x14ac:dyDescent="0.15">
      <c r="A124" s="5" t="s">
        <v>808</v>
      </c>
      <c r="B124" s="8">
        <v>4218950.3899999997</v>
      </c>
      <c r="C124" s="8">
        <v>4670400</v>
      </c>
      <c r="D124" s="8">
        <v>4670400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</row>
    <row r="125" spans="1:25" ht="20.100000000000001" customHeight="1" x14ac:dyDescent="0.15">
      <c r="A125" s="5" t="s">
        <v>810</v>
      </c>
      <c r="B125" s="8">
        <v>16100</v>
      </c>
      <c r="C125" s="8">
        <v>16100</v>
      </c>
      <c r="D125" s="8">
        <v>16100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</row>
    <row r="126" spans="1:25" ht="20.100000000000001" customHeight="1" x14ac:dyDescent="0.15">
      <c r="A126" s="5" t="s">
        <v>812</v>
      </c>
      <c r="B126" s="8">
        <v>681310</v>
      </c>
      <c r="C126" s="8">
        <v>1075600</v>
      </c>
      <c r="D126" s="8">
        <v>1075600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</row>
    <row r="127" spans="1:25" ht="20.100000000000001" customHeight="1" x14ac:dyDescent="0.15">
      <c r="A127" s="13" t="s">
        <v>966</v>
      </c>
      <c r="B127" s="11">
        <f t="shared" ref="B127:Y127" si="2">SUBTOTAL(9,B121:B126)</f>
        <v>5075203.2799999993</v>
      </c>
      <c r="C127" s="11">
        <f t="shared" si="2"/>
        <v>5917010</v>
      </c>
      <c r="D127" s="11">
        <f t="shared" si="2"/>
        <v>5917010</v>
      </c>
      <c r="E127" s="11">
        <f t="shared" si="2"/>
        <v>0</v>
      </c>
      <c r="F127" s="11">
        <f t="shared" si="2"/>
        <v>0</v>
      </c>
      <c r="G127" s="11">
        <f t="shared" si="2"/>
        <v>0</v>
      </c>
      <c r="H127" s="11">
        <f t="shared" si="2"/>
        <v>0</v>
      </c>
      <c r="I127" s="11">
        <f t="shared" si="2"/>
        <v>0</v>
      </c>
      <c r="J127" s="11">
        <f t="shared" si="2"/>
        <v>0</v>
      </c>
      <c r="K127" s="11">
        <f t="shared" si="2"/>
        <v>0</v>
      </c>
      <c r="L127" s="11">
        <f t="shared" si="2"/>
        <v>0</v>
      </c>
      <c r="M127" s="11">
        <f t="shared" si="2"/>
        <v>0</v>
      </c>
      <c r="N127" s="11">
        <f t="shared" si="2"/>
        <v>0</v>
      </c>
      <c r="O127" s="11">
        <f t="shared" si="2"/>
        <v>0</v>
      </c>
      <c r="P127" s="11">
        <f t="shared" si="2"/>
        <v>0</v>
      </c>
      <c r="Q127" s="11">
        <f t="shared" si="2"/>
        <v>0</v>
      </c>
      <c r="R127" s="11">
        <f t="shared" si="2"/>
        <v>0</v>
      </c>
      <c r="S127" s="11">
        <f t="shared" si="2"/>
        <v>0</v>
      </c>
      <c r="T127" s="11">
        <f t="shared" si="2"/>
        <v>0</v>
      </c>
      <c r="U127" s="11">
        <f t="shared" si="2"/>
        <v>0</v>
      </c>
      <c r="V127" s="11">
        <f t="shared" si="2"/>
        <v>0</v>
      </c>
      <c r="W127" s="11">
        <f t="shared" si="2"/>
        <v>0</v>
      </c>
      <c r="X127" s="11">
        <f t="shared" si="2"/>
        <v>0</v>
      </c>
      <c r="Y127" s="11">
        <f t="shared" si="2"/>
        <v>0</v>
      </c>
    </row>
    <row r="128" spans="1:25" ht="20.100000000000001" customHeight="1" x14ac:dyDescent="0.15">
      <c r="A128" s="5" t="s">
        <v>816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</row>
    <row r="129" spans="1:25" ht="20.100000000000001" customHeight="1" x14ac:dyDescent="0.15">
      <c r="A129" s="13" t="s">
        <v>967</v>
      </c>
      <c r="B129" s="11">
        <f t="shared" ref="B129:Y129" si="3">SUBTOTAL(9,B128:B128)</f>
        <v>0</v>
      </c>
      <c r="C129" s="11">
        <f t="shared" si="3"/>
        <v>0</v>
      </c>
      <c r="D129" s="11">
        <f t="shared" si="3"/>
        <v>0</v>
      </c>
      <c r="E129" s="11">
        <f t="shared" si="3"/>
        <v>0</v>
      </c>
      <c r="F129" s="11">
        <f t="shared" si="3"/>
        <v>0</v>
      </c>
      <c r="G129" s="11">
        <f t="shared" si="3"/>
        <v>0</v>
      </c>
      <c r="H129" s="11">
        <f t="shared" si="3"/>
        <v>0</v>
      </c>
      <c r="I129" s="11">
        <f t="shared" si="3"/>
        <v>0</v>
      </c>
      <c r="J129" s="11">
        <f t="shared" si="3"/>
        <v>0</v>
      </c>
      <c r="K129" s="11">
        <f t="shared" si="3"/>
        <v>0</v>
      </c>
      <c r="L129" s="11">
        <f t="shared" si="3"/>
        <v>0</v>
      </c>
      <c r="M129" s="11">
        <f t="shared" si="3"/>
        <v>0</v>
      </c>
      <c r="N129" s="11">
        <f t="shared" si="3"/>
        <v>0</v>
      </c>
      <c r="O129" s="11">
        <f t="shared" si="3"/>
        <v>0</v>
      </c>
      <c r="P129" s="11">
        <f t="shared" si="3"/>
        <v>0</v>
      </c>
      <c r="Q129" s="11">
        <f t="shared" si="3"/>
        <v>0</v>
      </c>
      <c r="R129" s="11">
        <f t="shared" si="3"/>
        <v>0</v>
      </c>
      <c r="S129" s="11">
        <f t="shared" si="3"/>
        <v>0</v>
      </c>
      <c r="T129" s="11">
        <f t="shared" si="3"/>
        <v>0</v>
      </c>
      <c r="U129" s="11">
        <f t="shared" si="3"/>
        <v>0</v>
      </c>
      <c r="V129" s="11">
        <f t="shared" si="3"/>
        <v>0</v>
      </c>
      <c r="W129" s="11">
        <f t="shared" si="3"/>
        <v>0</v>
      </c>
      <c r="X129" s="11">
        <f t="shared" si="3"/>
        <v>0</v>
      </c>
      <c r="Y129" s="11">
        <f t="shared" si="3"/>
        <v>0</v>
      </c>
    </row>
    <row r="130" spans="1:25" ht="20.100000000000001" customHeight="1" x14ac:dyDescent="0.15">
      <c r="A130" s="5" t="s">
        <v>820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5670020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</row>
    <row r="131" spans="1:25" ht="20.100000000000001" customHeight="1" x14ac:dyDescent="0.15">
      <c r="A131" s="5" t="s">
        <v>822</v>
      </c>
      <c r="B131" s="8">
        <v>1677881.64</v>
      </c>
      <c r="C131" s="8">
        <v>1980000</v>
      </c>
      <c r="D131" s="8">
        <v>1980000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</row>
    <row r="132" spans="1:25" ht="20.100000000000001" customHeight="1" x14ac:dyDescent="0.15">
      <c r="A132" s="5" t="s">
        <v>823</v>
      </c>
      <c r="B132" s="8">
        <v>763973</v>
      </c>
      <c r="C132" s="8">
        <v>464000</v>
      </c>
      <c r="D132" s="8">
        <v>464000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</row>
    <row r="133" spans="1:25" ht="20.100000000000001" customHeight="1" x14ac:dyDescent="0.15">
      <c r="A133" s="5" t="s">
        <v>825</v>
      </c>
      <c r="B133" s="8">
        <v>83903.21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</row>
    <row r="134" spans="1:25" ht="20.100000000000001" customHeight="1" x14ac:dyDescent="0.15">
      <c r="A134" s="5" t="s">
        <v>827</v>
      </c>
      <c r="B134" s="8">
        <v>769209.34</v>
      </c>
      <c r="C134" s="8">
        <v>1073450</v>
      </c>
      <c r="D134" s="8">
        <v>1073450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</row>
    <row r="135" spans="1:25" ht="20.100000000000001" customHeight="1" x14ac:dyDescent="0.15">
      <c r="A135" s="5" t="s">
        <v>829</v>
      </c>
      <c r="B135" s="8">
        <v>96000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</row>
    <row r="136" spans="1:25" ht="20.100000000000001" customHeight="1" x14ac:dyDescent="0.15">
      <c r="A136" s="5" t="s">
        <v>831</v>
      </c>
      <c r="B136" s="8">
        <v>105300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</row>
    <row r="137" spans="1:25" ht="20.100000000000001" customHeight="1" x14ac:dyDescent="0.15">
      <c r="A137" s="5" t="s">
        <v>833</v>
      </c>
      <c r="B137" s="8">
        <v>8000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</row>
    <row r="138" spans="1:25" ht="20.100000000000001" customHeight="1" x14ac:dyDescent="0.15">
      <c r="A138" s="5" t="s">
        <v>835</v>
      </c>
      <c r="B138" s="8">
        <v>40800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</row>
    <row r="139" spans="1:25" ht="20.100000000000001" customHeight="1" x14ac:dyDescent="0.15">
      <c r="A139" s="5" t="s">
        <v>837</v>
      </c>
      <c r="B139" s="8">
        <v>25200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</row>
    <row r="140" spans="1:25" ht="20.100000000000001" customHeight="1" x14ac:dyDescent="0.15">
      <c r="A140" s="5" t="s">
        <v>839</v>
      </c>
      <c r="B140" s="8">
        <v>45360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</row>
    <row r="141" spans="1:25" ht="20.100000000000001" customHeight="1" x14ac:dyDescent="0.15">
      <c r="A141" s="13" t="s">
        <v>968</v>
      </c>
      <c r="B141" s="11">
        <f t="shared" ref="B141:Y141" si="4">SUBTOTAL(9,B130:B140)</f>
        <v>3615627.1899999995</v>
      </c>
      <c r="C141" s="11">
        <f t="shared" si="4"/>
        <v>3517450</v>
      </c>
      <c r="D141" s="11">
        <f t="shared" si="4"/>
        <v>3517450</v>
      </c>
      <c r="E141" s="11">
        <f t="shared" si="4"/>
        <v>0</v>
      </c>
      <c r="F141" s="11">
        <f t="shared" si="4"/>
        <v>0</v>
      </c>
      <c r="G141" s="11">
        <f t="shared" si="4"/>
        <v>0</v>
      </c>
      <c r="H141" s="11">
        <f t="shared" si="4"/>
        <v>0</v>
      </c>
      <c r="I141" s="11">
        <f t="shared" si="4"/>
        <v>0</v>
      </c>
      <c r="J141" s="11">
        <f t="shared" si="4"/>
        <v>0</v>
      </c>
      <c r="K141" s="11">
        <f t="shared" si="4"/>
        <v>0</v>
      </c>
      <c r="L141" s="11">
        <f t="shared" si="4"/>
        <v>0</v>
      </c>
      <c r="M141" s="11">
        <f t="shared" si="4"/>
        <v>0</v>
      </c>
      <c r="N141" s="11">
        <f t="shared" si="4"/>
        <v>5670020</v>
      </c>
      <c r="O141" s="11">
        <f t="shared" si="4"/>
        <v>0</v>
      </c>
      <c r="P141" s="11">
        <f t="shared" si="4"/>
        <v>0</v>
      </c>
      <c r="Q141" s="11">
        <f t="shared" si="4"/>
        <v>0</v>
      </c>
      <c r="R141" s="11">
        <f t="shared" si="4"/>
        <v>0</v>
      </c>
      <c r="S141" s="11">
        <f t="shared" si="4"/>
        <v>0</v>
      </c>
      <c r="T141" s="11">
        <f t="shared" si="4"/>
        <v>0</v>
      </c>
      <c r="U141" s="11">
        <f t="shared" si="4"/>
        <v>0</v>
      </c>
      <c r="V141" s="11">
        <f t="shared" si="4"/>
        <v>0</v>
      </c>
      <c r="W141" s="11">
        <f t="shared" si="4"/>
        <v>0</v>
      </c>
      <c r="X141" s="11">
        <f t="shared" si="4"/>
        <v>0</v>
      </c>
      <c r="Y141" s="11">
        <f t="shared" si="4"/>
        <v>0</v>
      </c>
    </row>
    <row r="142" spans="1:25" ht="20.100000000000001" customHeight="1" x14ac:dyDescent="0.15">
      <c r="A142" s="5" t="s">
        <v>842</v>
      </c>
      <c r="B142" s="8">
        <v>2319461.75</v>
      </c>
      <c r="C142" s="8">
        <v>2400000</v>
      </c>
      <c r="D142" s="8">
        <v>2400000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</row>
    <row r="143" spans="1:25" ht="20.100000000000001" customHeight="1" x14ac:dyDescent="0.15">
      <c r="A143" s="5" t="s">
        <v>843</v>
      </c>
      <c r="B143" s="8">
        <v>53472</v>
      </c>
      <c r="C143" s="8">
        <v>55000</v>
      </c>
      <c r="D143" s="8">
        <v>55000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</row>
    <row r="144" spans="1:25" ht="20.100000000000001" customHeight="1" x14ac:dyDescent="0.15">
      <c r="A144" s="5" t="s">
        <v>845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</row>
    <row r="145" spans="1:25" ht="20.100000000000001" customHeight="1" x14ac:dyDescent="0.15">
      <c r="A145" s="5" t="s">
        <v>847</v>
      </c>
      <c r="B145" s="8">
        <v>547100</v>
      </c>
      <c r="C145" s="8">
        <v>520000</v>
      </c>
      <c r="D145" s="8">
        <v>520000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</row>
    <row r="146" spans="1:25" ht="20.100000000000001" customHeight="1" x14ac:dyDescent="0.15">
      <c r="A146" s="5" t="s">
        <v>849</v>
      </c>
      <c r="B146" s="8">
        <v>58280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</row>
    <row r="147" spans="1:25" ht="20.100000000000001" customHeight="1" x14ac:dyDescent="0.15">
      <c r="A147" s="5" t="s">
        <v>851</v>
      </c>
      <c r="B147" s="8">
        <v>841372</v>
      </c>
      <c r="C147" s="8">
        <v>997200</v>
      </c>
      <c r="D147" s="8">
        <v>997200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</row>
    <row r="148" spans="1:25" ht="20.100000000000001" customHeight="1" x14ac:dyDescent="0.15">
      <c r="A148" s="5" t="s">
        <v>853</v>
      </c>
      <c r="B148" s="8">
        <v>30000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</row>
    <row r="149" spans="1:25" ht="20.100000000000001" customHeight="1" x14ac:dyDescent="0.15">
      <c r="A149" s="5" t="s">
        <v>855</v>
      </c>
      <c r="B149" s="8">
        <v>18000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</row>
    <row r="150" spans="1:25" ht="20.100000000000001" customHeight="1" x14ac:dyDescent="0.15">
      <c r="A150" s="5" t="s">
        <v>857</v>
      </c>
      <c r="B150" s="8">
        <v>221668</v>
      </c>
      <c r="C150" s="8">
        <v>350000</v>
      </c>
      <c r="D150" s="8">
        <v>350000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</row>
    <row r="151" spans="1:25" ht="20.100000000000001" customHeight="1" x14ac:dyDescent="0.15">
      <c r="A151" s="5" t="s">
        <v>859</v>
      </c>
      <c r="B151" s="8">
        <v>65000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</row>
    <row r="152" spans="1:25" ht="20.100000000000001" customHeight="1" x14ac:dyDescent="0.15">
      <c r="A152" s="5" t="s">
        <v>861</v>
      </c>
      <c r="B152" s="8">
        <v>70000</v>
      </c>
      <c r="C152" s="8">
        <v>70000</v>
      </c>
      <c r="D152" s="8">
        <v>70000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</row>
    <row r="153" spans="1:25" ht="20.100000000000001" customHeight="1" x14ac:dyDescent="0.15">
      <c r="A153" s="5" t="s">
        <v>863</v>
      </c>
      <c r="B153" s="8">
        <v>19198</v>
      </c>
      <c r="C153" s="8">
        <v>19200</v>
      </c>
      <c r="D153" s="8">
        <v>19200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</row>
    <row r="154" spans="1:25" ht="20.100000000000001" customHeight="1" x14ac:dyDescent="0.15">
      <c r="A154" s="5" t="s">
        <v>865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3412941.48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</row>
    <row r="155" spans="1:25" ht="20.100000000000001" customHeight="1" x14ac:dyDescent="0.15">
      <c r="A155" s="5" t="s">
        <v>867</v>
      </c>
      <c r="B155" s="8">
        <v>72000</v>
      </c>
      <c r="C155" s="8">
        <v>72000</v>
      </c>
      <c r="D155" s="8">
        <v>72000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</row>
    <row r="156" spans="1:25" ht="20.100000000000001" customHeight="1" x14ac:dyDescent="0.15">
      <c r="A156" s="5" t="s">
        <v>869</v>
      </c>
      <c r="B156" s="8">
        <v>95000</v>
      </c>
      <c r="C156" s="8">
        <v>60000</v>
      </c>
      <c r="D156" s="8">
        <v>60000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</row>
    <row r="157" spans="1:25" ht="20.100000000000001" customHeight="1" x14ac:dyDescent="0.15">
      <c r="A157" s="13" t="s">
        <v>969</v>
      </c>
      <c r="B157" s="11">
        <f t="shared" ref="B157:Y157" si="5">SUBTOTAL(9,B142:B156)</f>
        <v>4410551.75</v>
      </c>
      <c r="C157" s="11">
        <f t="shared" si="5"/>
        <v>4543400</v>
      </c>
      <c r="D157" s="11">
        <f t="shared" si="5"/>
        <v>4543400</v>
      </c>
      <c r="E157" s="11">
        <f t="shared" si="5"/>
        <v>0</v>
      </c>
      <c r="F157" s="11">
        <f t="shared" si="5"/>
        <v>0</v>
      </c>
      <c r="G157" s="11">
        <f t="shared" si="5"/>
        <v>0</v>
      </c>
      <c r="H157" s="11">
        <f t="shared" si="5"/>
        <v>0</v>
      </c>
      <c r="I157" s="11">
        <f t="shared" si="5"/>
        <v>0</v>
      </c>
      <c r="J157" s="11">
        <f t="shared" si="5"/>
        <v>0</v>
      </c>
      <c r="K157" s="11">
        <f t="shared" si="5"/>
        <v>0</v>
      </c>
      <c r="L157" s="11">
        <f t="shared" si="5"/>
        <v>0</v>
      </c>
      <c r="M157" s="11">
        <f t="shared" si="5"/>
        <v>0</v>
      </c>
      <c r="N157" s="11">
        <f t="shared" si="5"/>
        <v>3412941.48</v>
      </c>
      <c r="O157" s="11">
        <f t="shared" si="5"/>
        <v>0</v>
      </c>
      <c r="P157" s="11">
        <f t="shared" si="5"/>
        <v>0</v>
      </c>
      <c r="Q157" s="11">
        <f t="shared" si="5"/>
        <v>0</v>
      </c>
      <c r="R157" s="11">
        <f t="shared" si="5"/>
        <v>0</v>
      </c>
      <c r="S157" s="11">
        <f t="shared" si="5"/>
        <v>0</v>
      </c>
      <c r="T157" s="11">
        <f t="shared" si="5"/>
        <v>0</v>
      </c>
      <c r="U157" s="11">
        <f t="shared" si="5"/>
        <v>0</v>
      </c>
      <c r="V157" s="11">
        <f t="shared" si="5"/>
        <v>0</v>
      </c>
      <c r="W157" s="11">
        <f t="shared" si="5"/>
        <v>0</v>
      </c>
      <c r="X157" s="11">
        <f t="shared" si="5"/>
        <v>0</v>
      </c>
      <c r="Y157" s="11">
        <f t="shared" si="5"/>
        <v>0</v>
      </c>
    </row>
    <row r="158" spans="1:25" ht="20.100000000000001" customHeight="1" x14ac:dyDescent="0.15">
      <c r="A158" s="5" t="s">
        <v>873</v>
      </c>
      <c r="B158" s="8">
        <v>50000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</row>
    <row r="159" spans="1:25" ht="20.100000000000001" customHeight="1" x14ac:dyDescent="0.15">
      <c r="A159" s="13" t="s">
        <v>970</v>
      </c>
      <c r="B159" s="11">
        <f t="shared" ref="B159:Y159" si="6">SUBTOTAL(9,B158:B158)</f>
        <v>50000</v>
      </c>
      <c r="C159" s="11">
        <f t="shared" si="6"/>
        <v>0</v>
      </c>
      <c r="D159" s="11">
        <f t="shared" si="6"/>
        <v>0</v>
      </c>
      <c r="E159" s="11">
        <f t="shared" si="6"/>
        <v>0</v>
      </c>
      <c r="F159" s="11">
        <f t="shared" si="6"/>
        <v>0</v>
      </c>
      <c r="G159" s="11">
        <f t="shared" si="6"/>
        <v>0</v>
      </c>
      <c r="H159" s="11">
        <f t="shared" si="6"/>
        <v>0</v>
      </c>
      <c r="I159" s="11">
        <f t="shared" si="6"/>
        <v>0</v>
      </c>
      <c r="J159" s="11">
        <f t="shared" si="6"/>
        <v>0</v>
      </c>
      <c r="K159" s="11">
        <f t="shared" si="6"/>
        <v>0</v>
      </c>
      <c r="L159" s="11">
        <f t="shared" si="6"/>
        <v>0</v>
      </c>
      <c r="M159" s="11">
        <f t="shared" si="6"/>
        <v>0</v>
      </c>
      <c r="N159" s="11">
        <f t="shared" si="6"/>
        <v>0</v>
      </c>
      <c r="O159" s="11">
        <f t="shared" si="6"/>
        <v>0</v>
      </c>
      <c r="P159" s="11">
        <f t="shared" si="6"/>
        <v>0</v>
      </c>
      <c r="Q159" s="11">
        <f t="shared" si="6"/>
        <v>0</v>
      </c>
      <c r="R159" s="11">
        <f t="shared" si="6"/>
        <v>0</v>
      </c>
      <c r="S159" s="11">
        <f t="shared" si="6"/>
        <v>0</v>
      </c>
      <c r="T159" s="11">
        <f t="shared" si="6"/>
        <v>0</v>
      </c>
      <c r="U159" s="11">
        <f t="shared" si="6"/>
        <v>0</v>
      </c>
      <c r="V159" s="11">
        <f t="shared" si="6"/>
        <v>0</v>
      </c>
      <c r="W159" s="11">
        <f t="shared" si="6"/>
        <v>0</v>
      </c>
      <c r="X159" s="11">
        <f t="shared" si="6"/>
        <v>0</v>
      </c>
      <c r="Y159" s="11">
        <f t="shared" si="6"/>
        <v>0</v>
      </c>
    </row>
    <row r="160" spans="1:25" ht="20.100000000000001" customHeight="1" x14ac:dyDescent="0.15">
      <c r="A160" s="5" t="s">
        <v>877</v>
      </c>
      <c r="B160" s="8">
        <v>4700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</row>
    <row r="161" spans="1:25" ht="20.100000000000001" customHeight="1" x14ac:dyDescent="0.15">
      <c r="A161" s="5" t="s">
        <v>879</v>
      </c>
      <c r="B161" s="8">
        <v>759600</v>
      </c>
      <c r="C161" s="8">
        <v>700000</v>
      </c>
      <c r="D161" s="8">
        <v>700000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</row>
    <row r="162" spans="1:25" ht="20.100000000000001" customHeight="1" x14ac:dyDescent="0.15">
      <c r="A162" s="5" t="s">
        <v>881</v>
      </c>
      <c r="B162" s="8">
        <v>2450</v>
      </c>
      <c r="C162" s="8">
        <v>0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</row>
    <row r="163" spans="1:25" ht="20.100000000000001" customHeight="1" x14ac:dyDescent="0.15">
      <c r="A163" s="5" t="s">
        <v>883</v>
      </c>
      <c r="B163" s="8">
        <v>3250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</row>
    <row r="164" spans="1:25" ht="20.100000000000001" customHeight="1" x14ac:dyDescent="0.15">
      <c r="A164" s="13" t="s">
        <v>971</v>
      </c>
      <c r="B164" s="11">
        <f t="shared" ref="B164:Y164" si="7">SUBTOTAL(9,B160:B163)</f>
        <v>770000</v>
      </c>
      <c r="C164" s="11">
        <f t="shared" si="7"/>
        <v>700000</v>
      </c>
      <c r="D164" s="11">
        <f t="shared" si="7"/>
        <v>700000</v>
      </c>
      <c r="E164" s="11">
        <f t="shared" si="7"/>
        <v>0</v>
      </c>
      <c r="F164" s="11">
        <f t="shared" si="7"/>
        <v>0</v>
      </c>
      <c r="G164" s="11">
        <f t="shared" si="7"/>
        <v>0</v>
      </c>
      <c r="H164" s="11">
        <f t="shared" si="7"/>
        <v>0</v>
      </c>
      <c r="I164" s="11">
        <f t="shared" si="7"/>
        <v>0</v>
      </c>
      <c r="J164" s="11">
        <f t="shared" si="7"/>
        <v>0</v>
      </c>
      <c r="K164" s="11">
        <f t="shared" si="7"/>
        <v>0</v>
      </c>
      <c r="L164" s="11">
        <f t="shared" si="7"/>
        <v>0</v>
      </c>
      <c r="M164" s="11">
        <f t="shared" si="7"/>
        <v>0</v>
      </c>
      <c r="N164" s="11">
        <f t="shared" si="7"/>
        <v>0</v>
      </c>
      <c r="O164" s="11">
        <f t="shared" si="7"/>
        <v>0</v>
      </c>
      <c r="P164" s="11">
        <f t="shared" si="7"/>
        <v>0</v>
      </c>
      <c r="Q164" s="11">
        <f t="shared" si="7"/>
        <v>0</v>
      </c>
      <c r="R164" s="11">
        <f t="shared" si="7"/>
        <v>0</v>
      </c>
      <c r="S164" s="11">
        <f t="shared" si="7"/>
        <v>0</v>
      </c>
      <c r="T164" s="11">
        <f t="shared" si="7"/>
        <v>0</v>
      </c>
      <c r="U164" s="11">
        <f t="shared" si="7"/>
        <v>0</v>
      </c>
      <c r="V164" s="11">
        <f t="shared" si="7"/>
        <v>0</v>
      </c>
      <c r="W164" s="11">
        <f t="shared" si="7"/>
        <v>0</v>
      </c>
      <c r="X164" s="11">
        <f t="shared" si="7"/>
        <v>0</v>
      </c>
      <c r="Y164" s="11">
        <f t="shared" si="7"/>
        <v>0</v>
      </c>
    </row>
    <row r="165" spans="1:25" ht="20.100000000000001" customHeight="1" x14ac:dyDescent="0.15">
      <c r="A165" s="5" t="s">
        <v>887</v>
      </c>
      <c r="B165" s="8">
        <v>15000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</row>
    <row r="166" spans="1:25" ht="20.100000000000001" customHeight="1" x14ac:dyDescent="0.15">
      <c r="A166" s="13" t="s">
        <v>972</v>
      </c>
      <c r="B166" s="11">
        <f t="shared" ref="B166:Y166" si="8">SUBTOTAL(9,B165:B165)</f>
        <v>15000</v>
      </c>
      <c r="C166" s="11">
        <f t="shared" si="8"/>
        <v>0</v>
      </c>
      <c r="D166" s="11">
        <f t="shared" si="8"/>
        <v>0</v>
      </c>
      <c r="E166" s="11">
        <f t="shared" si="8"/>
        <v>0</v>
      </c>
      <c r="F166" s="11">
        <f t="shared" si="8"/>
        <v>0</v>
      </c>
      <c r="G166" s="11">
        <f t="shared" si="8"/>
        <v>0</v>
      </c>
      <c r="H166" s="11">
        <f t="shared" si="8"/>
        <v>0</v>
      </c>
      <c r="I166" s="11">
        <f t="shared" si="8"/>
        <v>0</v>
      </c>
      <c r="J166" s="11">
        <f t="shared" si="8"/>
        <v>0</v>
      </c>
      <c r="K166" s="11">
        <f t="shared" si="8"/>
        <v>0</v>
      </c>
      <c r="L166" s="11">
        <f t="shared" si="8"/>
        <v>0</v>
      </c>
      <c r="M166" s="11">
        <f t="shared" si="8"/>
        <v>0</v>
      </c>
      <c r="N166" s="11">
        <f t="shared" si="8"/>
        <v>0</v>
      </c>
      <c r="O166" s="11">
        <f t="shared" si="8"/>
        <v>0</v>
      </c>
      <c r="P166" s="11">
        <f t="shared" si="8"/>
        <v>0</v>
      </c>
      <c r="Q166" s="11">
        <f t="shared" si="8"/>
        <v>0</v>
      </c>
      <c r="R166" s="11">
        <f t="shared" si="8"/>
        <v>0</v>
      </c>
      <c r="S166" s="11">
        <f t="shared" si="8"/>
        <v>0</v>
      </c>
      <c r="T166" s="11">
        <f t="shared" si="8"/>
        <v>0</v>
      </c>
      <c r="U166" s="11">
        <f t="shared" si="8"/>
        <v>0</v>
      </c>
      <c r="V166" s="11">
        <f t="shared" si="8"/>
        <v>0</v>
      </c>
      <c r="W166" s="11">
        <f t="shared" si="8"/>
        <v>0</v>
      </c>
      <c r="X166" s="11">
        <f t="shared" si="8"/>
        <v>0</v>
      </c>
      <c r="Y166" s="11">
        <f t="shared" si="8"/>
        <v>0</v>
      </c>
    </row>
    <row r="167" spans="1:25" ht="20.100000000000001" customHeight="1" x14ac:dyDescent="0.15">
      <c r="A167" s="5" t="s">
        <v>891</v>
      </c>
      <c r="B167" s="8">
        <v>1054568</v>
      </c>
      <c r="C167" s="8">
        <v>820000</v>
      </c>
      <c r="D167" s="8">
        <v>820000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</row>
    <row r="168" spans="1:25" ht="20.100000000000001" customHeight="1" x14ac:dyDescent="0.15">
      <c r="A168" s="5" t="s">
        <v>893</v>
      </c>
      <c r="B168" s="8">
        <v>80000</v>
      </c>
      <c r="C168" s="8">
        <v>0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</row>
    <row r="169" spans="1:25" ht="20.100000000000001" customHeight="1" x14ac:dyDescent="0.15">
      <c r="A169" s="13" t="s">
        <v>973</v>
      </c>
      <c r="B169" s="11">
        <f t="shared" ref="B169:Y169" si="9">SUBTOTAL(9,B167:B168)</f>
        <v>1134568</v>
      </c>
      <c r="C169" s="11">
        <f t="shared" si="9"/>
        <v>820000</v>
      </c>
      <c r="D169" s="11">
        <f t="shared" si="9"/>
        <v>820000</v>
      </c>
      <c r="E169" s="11">
        <f t="shared" si="9"/>
        <v>0</v>
      </c>
      <c r="F169" s="11">
        <f t="shared" si="9"/>
        <v>0</v>
      </c>
      <c r="G169" s="11">
        <f t="shared" si="9"/>
        <v>0</v>
      </c>
      <c r="H169" s="11">
        <f t="shared" si="9"/>
        <v>0</v>
      </c>
      <c r="I169" s="11">
        <f t="shared" si="9"/>
        <v>0</v>
      </c>
      <c r="J169" s="11">
        <f t="shared" si="9"/>
        <v>0</v>
      </c>
      <c r="K169" s="11">
        <f t="shared" si="9"/>
        <v>0</v>
      </c>
      <c r="L169" s="11">
        <f t="shared" si="9"/>
        <v>0</v>
      </c>
      <c r="M169" s="11">
        <f t="shared" si="9"/>
        <v>0</v>
      </c>
      <c r="N169" s="11">
        <f t="shared" si="9"/>
        <v>0</v>
      </c>
      <c r="O169" s="11">
        <f t="shared" si="9"/>
        <v>0</v>
      </c>
      <c r="P169" s="11">
        <f t="shared" si="9"/>
        <v>0</v>
      </c>
      <c r="Q169" s="11">
        <f t="shared" si="9"/>
        <v>0</v>
      </c>
      <c r="R169" s="11">
        <f t="shared" si="9"/>
        <v>0</v>
      </c>
      <c r="S169" s="11">
        <f t="shared" si="9"/>
        <v>0</v>
      </c>
      <c r="T169" s="11">
        <f t="shared" si="9"/>
        <v>0</v>
      </c>
      <c r="U169" s="11">
        <f t="shared" si="9"/>
        <v>0</v>
      </c>
      <c r="V169" s="11">
        <f t="shared" si="9"/>
        <v>0</v>
      </c>
      <c r="W169" s="11">
        <f t="shared" si="9"/>
        <v>0</v>
      </c>
      <c r="X169" s="11">
        <f t="shared" si="9"/>
        <v>0</v>
      </c>
      <c r="Y169" s="11">
        <f t="shared" si="9"/>
        <v>0</v>
      </c>
    </row>
    <row r="170" spans="1:25" ht="20.100000000000001" customHeight="1" x14ac:dyDescent="0.15">
      <c r="A170" s="5" t="s">
        <v>897</v>
      </c>
      <c r="B170" s="8">
        <v>0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</row>
    <row r="171" spans="1:25" ht="20.100000000000001" customHeight="1" x14ac:dyDescent="0.15">
      <c r="A171" s="5" t="s">
        <v>899</v>
      </c>
      <c r="B171" s="8">
        <v>30000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</row>
    <row r="172" spans="1:25" ht="20.100000000000001" customHeight="1" x14ac:dyDescent="0.15">
      <c r="A172" s="13" t="s">
        <v>974</v>
      </c>
      <c r="B172" s="11">
        <f t="shared" ref="B172:Y172" si="10">SUBTOTAL(9,B170:B171)</f>
        <v>30000</v>
      </c>
      <c r="C172" s="11">
        <f t="shared" si="10"/>
        <v>0</v>
      </c>
      <c r="D172" s="11">
        <f t="shared" si="10"/>
        <v>0</v>
      </c>
      <c r="E172" s="11">
        <f t="shared" si="10"/>
        <v>0</v>
      </c>
      <c r="F172" s="11">
        <f t="shared" si="10"/>
        <v>0</v>
      </c>
      <c r="G172" s="11">
        <f t="shared" si="10"/>
        <v>0</v>
      </c>
      <c r="H172" s="11">
        <f t="shared" si="10"/>
        <v>0</v>
      </c>
      <c r="I172" s="11">
        <f t="shared" si="10"/>
        <v>0</v>
      </c>
      <c r="J172" s="11">
        <f t="shared" si="10"/>
        <v>0</v>
      </c>
      <c r="K172" s="11">
        <f t="shared" si="10"/>
        <v>0</v>
      </c>
      <c r="L172" s="11">
        <f t="shared" si="10"/>
        <v>0</v>
      </c>
      <c r="M172" s="11">
        <f t="shared" si="10"/>
        <v>0</v>
      </c>
      <c r="N172" s="11">
        <f t="shared" si="10"/>
        <v>0</v>
      </c>
      <c r="O172" s="11">
        <f t="shared" si="10"/>
        <v>0</v>
      </c>
      <c r="P172" s="11">
        <f t="shared" si="10"/>
        <v>0</v>
      </c>
      <c r="Q172" s="11">
        <f t="shared" si="10"/>
        <v>0</v>
      </c>
      <c r="R172" s="11">
        <f t="shared" si="10"/>
        <v>0</v>
      </c>
      <c r="S172" s="11">
        <f t="shared" si="10"/>
        <v>0</v>
      </c>
      <c r="T172" s="11">
        <f t="shared" si="10"/>
        <v>0</v>
      </c>
      <c r="U172" s="11">
        <f t="shared" si="10"/>
        <v>0</v>
      </c>
      <c r="V172" s="11">
        <f t="shared" si="10"/>
        <v>0</v>
      </c>
      <c r="W172" s="11">
        <f t="shared" si="10"/>
        <v>0</v>
      </c>
      <c r="X172" s="11">
        <f t="shared" si="10"/>
        <v>0</v>
      </c>
      <c r="Y172" s="11">
        <f t="shared" si="10"/>
        <v>0</v>
      </c>
    </row>
    <row r="173" spans="1:25" ht="20.100000000000001" customHeight="1" x14ac:dyDescent="0.15">
      <c r="A173" s="5" t="s">
        <v>903</v>
      </c>
      <c r="B173" s="8">
        <v>66400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</row>
    <row r="174" spans="1:25" ht="20.100000000000001" customHeight="1" x14ac:dyDescent="0.15">
      <c r="A174" s="5" t="s">
        <v>905</v>
      </c>
      <c r="B174" s="8">
        <v>10000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</row>
    <row r="175" spans="1:25" ht="20.100000000000001" customHeight="1" x14ac:dyDescent="0.15">
      <c r="A175" s="5" t="s">
        <v>907</v>
      </c>
      <c r="B175" s="8">
        <v>13600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</row>
    <row r="176" spans="1:25" ht="20.100000000000001" customHeight="1" x14ac:dyDescent="0.15">
      <c r="A176" s="13" t="s">
        <v>975</v>
      </c>
      <c r="B176" s="11">
        <f t="shared" ref="B176:Y176" si="11">SUBTOTAL(9,B173:B175)</f>
        <v>90000</v>
      </c>
      <c r="C176" s="11">
        <f t="shared" si="11"/>
        <v>0</v>
      </c>
      <c r="D176" s="11">
        <f t="shared" si="11"/>
        <v>0</v>
      </c>
      <c r="E176" s="11">
        <f t="shared" si="11"/>
        <v>0</v>
      </c>
      <c r="F176" s="11">
        <f t="shared" si="11"/>
        <v>0</v>
      </c>
      <c r="G176" s="11">
        <f t="shared" si="11"/>
        <v>0</v>
      </c>
      <c r="H176" s="11">
        <f t="shared" si="11"/>
        <v>0</v>
      </c>
      <c r="I176" s="11">
        <f t="shared" si="11"/>
        <v>0</v>
      </c>
      <c r="J176" s="11">
        <f t="shared" si="11"/>
        <v>0</v>
      </c>
      <c r="K176" s="11">
        <f t="shared" si="11"/>
        <v>0</v>
      </c>
      <c r="L176" s="11">
        <f t="shared" si="11"/>
        <v>0</v>
      </c>
      <c r="M176" s="11">
        <f t="shared" si="11"/>
        <v>0</v>
      </c>
      <c r="N176" s="11">
        <f t="shared" si="11"/>
        <v>0</v>
      </c>
      <c r="O176" s="11">
        <f t="shared" si="11"/>
        <v>0</v>
      </c>
      <c r="P176" s="11">
        <f t="shared" si="11"/>
        <v>0</v>
      </c>
      <c r="Q176" s="11">
        <f t="shared" si="11"/>
        <v>0</v>
      </c>
      <c r="R176" s="11">
        <f t="shared" si="11"/>
        <v>0</v>
      </c>
      <c r="S176" s="11">
        <f t="shared" si="11"/>
        <v>0</v>
      </c>
      <c r="T176" s="11">
        <f t="shared" si="11"/>
        <v>0</v>
      </c>
      <c r="U176" s="11">
        <f t="shared" si="11"/>
        <v>0</v>
      </c>
      <c r="V176" s="11">
        <f t="shared" si="11"/>
        <v>0</v>
      </c>
      <c r="W176" s="11">
        <f t="shared" si="11"/>
        <v>0</v>
      </c>
      <c r="X176" s="11">
        <f t="shared" si="11"/>
        <v>0</v>
      </c>
      <c r="Y176" s="11">
        <f t="shared" si="11"/>
        <v>0</v>
      </c>
    </row>
    <row r="177" spans="1:25" ht="20.100000000000001" customHeight="1" x14ac:dyDescent="0.15">
      <c r="A177" s="5" t="s">
        <v>911</v>
      </c>
      <c r="B177" s="8">
        <v>50000</v>
      </c>
      <c r="C177" s="8">
        <v>0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</row>
    <row r="178" spans="1:25" ht="20.100000000000001" customHeight="1" x14ac:dyDescent="0.15">
      <c r="A178" s="5" t="s">
        <v>913</v>
      </c>
      <c r="B178" s="8">
        <v>80134.47</v>
      </c>
      <c r="C178" s="8">
        <v>0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</row>
    <row r="179" spans="1:25" ht="20.100000000000001" customHeight="1" x14ac:dyDescent="0.15">
      <c r="A179" s="5" t="s">
        <v>915</v>
      </c>
      <c r="B179" s="8">
        <v>38700</v>
      </c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</row>
    <row r="180" spans="1:25" ht="20.100000000000001" customHeight="1" x14ac:dyDescent="0.15">
      <c r="A180" s="5" t="s">
        <v>917</v>
      </c>
      <c r="B180" s="8">
        <v>36000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</row>
    <row r="181" spans="1:25" ht="20.100000000000001" customHeight="1" x14ac:dyDescent="0.15">
      <c r="A181" s="5" t="s">
        <v>919</v>
      </c>
      <c r="B181" s="8">
        <v>23563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</row>
    <row r="182" spans="1:25" ht="20.100000000000001" customHeight="1" x14ac:dyDescent="0.15">
      <c r="A182" s="5" t="s">
        <v>921</v>
      </c>
      <c r="B182" s="8">
        <v>420481.43</v>
      </c>
      <c r="C182" s="8">
        <v>758516.01</v>
      </c>
      <c r="D182" s="8">
        <v>758516.01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</row>
    <row r="183" spans="1:25" ht="20.100000000000001" customHeight="1" x14ac:dyDescent="0.15">
      <c r="A183" s="5" t="s">
        <v>923</v>
      </c>
      <c r="B183" s="8">
        <v>113000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</row>
    <row r="184" spans="1:25" ht="20.100000000000001" customHeight="1" x14ac:dyDescent="0.15">
      <c r="A184" s="5" t="s">
        <v>925</v>
      </c>
      <c r="B184" s="8">
        <v>95000</v>
      </c>
      <c r="C184" s="8">
        <v>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</row>
    <row r="185" spans="1:25" ht="20.100000000000001" customHeight="1" x14ac:dyDescent="0.15">
      <c r="A185" s="5" t="s">
        <v>927</v>
      </c>
      <c r="B185" s="8">
        <v>42700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</row>
    <row r="186" spans="1:25" ht="20.100000000000001" customHeight="1" x14ac:dyDescent="0.15">
      <c r="A186" s="5" t="s">
        <v>929</v>
      </c>
      <c r="B186" s="8">
        <v>17736.5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</row>
    <row r="187" spans="1:25" ht="20.100000000000001" customHeight="1" x14ac:dyDescent="0.15">
      <c r="A187" s="13" t="s">
        <v>976</v>
      </c>
      <c r="B187" s="11">
        <f t="shared" ref="B187:Y187" si="12">SUBTOTAL(9,B177:B186)</f>
        <v>917315.4</v>
      </c>
      <c r="C187" s="11">
        <f t="shared" si="12"/>
        <v>758516.01</v>
      </c>
      <c r="D187" s="11">
        <f t="shared" si="12"/>
        <v>758516.01</v>
      </c>
      <c r="E187" s="11">
        <f t="shared" si="12"/>
        <v>0</v>
      </c>
      <c r="F187" s="11">
        <f t="shared" si="12"/>
        <v>0</v>
      </c>
      <c r="G187" s="11">
        <f t="shared" si="12"/>
        <v>0</v>
      </c>
      <c r="H187" s="11">
        <f t="shared" si="12"/>
        <v>0</v>
      </c>
      <c r="I187" s="11">
        <f t="shared" si="12"/>
        <v>0</v>
      </c>
      <c r="J187" s="11">
        <f t="shared" si="12"/>
        <v>0</v>
      </c>
      <c r="K187" s="11">
        <f t="shared" si="12"/>
        <v>0</v>
      </c>
      <c r="L187" s="11">
        <f t="shared" si="12"/>
        <v>0</v>
      </c>
      <c r="M187" s="11">
        <f t="shared" si="12"/>
        <v>0</v>
      </c>
      <c r="N187" s="11">
        <f t="shared" si="12"/>
        <v>0</v>
      </c>
      <c r="O187" s="11">
        <f t="shared" si="12"/>
        <v>0</v>
      </c>
      <c r="P187" s="11">
        <f t="shared" si="12"/>
        <v>0</v>
      </c>
      <c r="Q187" s="11">
        <f t="shared" si="12"/>
        <v>0</v>
      </c>
      <c r="R187" s="11">
        <f t="shared" si="12"/>
        <v>0</v>
      </c>
      <c r="S187" s="11">
        <f t="shared" si="12"/>
        <v>0</v>
      </c>
      <c r="T187" s="11">
        <f t="shared" si="12"/>
        <v>0</v>
      </c>
      <c r="U187" s="11">
        <f t="shared" si="12"/>
        <v>0</v>
      </c>
      <c r="V187" s="11">
        <f t="shared" si="12"/>
        <v>0</v>
      </c>
      <c r="W187" s="11">
        <f t="shared" si="12"/>
        <v>0</v>
      </c>
      <c r="X187" s="11">
        <f t="shared" si="12"/>
        <v>0</v>
      </c>
      <c r="Y187" s="11">
        <f t="shared" si="12"/>
        <v>0</v>
      </c>
    </row>
    <row r="188" spans="1:25" ht="20.100000000000001" customHeight="1" x14ac:dyDescent="0.15">
      <c r="A188" s="5" t="s">
        <v>933</v>
      </c>
      <c r="B188" s="8">
        <v>31000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</row>
    <row r="189" spans="1:25" ht="20.100000000000001" customHeight="1" x14ac:dyDescent="0.15">
      <c r="A189" s="13" t="s">
        <v>977</v>
      </c>
      <c r="B189" s="11">
        <f t="shared" ref="B189:Y189" si="13">SUBTOTAL(9,B188:B188)</f>
        <v>31000</v>
      </c>
      <c r="C189" s="11">
        <f t="shared" si="13"/>
        <v>0</v>
      </c>
      <c r="D189" s="11">
        <f t="shared" si="13"/>
        <v>0</v>
      </c>
      <c r="E189" s="11">
        <f t="shared" si="13"/>
        <v>0</v>
      </c>
      <c r="F189" s="11">
        <f t="shared" si="13"/>
        <v>0</v>
      </c>
      <c r="G189" s="11">
        <f t="shared" si="13"/>
        <v>0</v>
      </c>
      <c r="H189" s="11">
        <f t="shared" si="13"/>
        <v>0</v>
      </c>
      <c r="I189" s="11">
        <f t="shared" si="13"/>
        <v>0</v>
      </c>
      <c r="J189" s="11">
        <f t="shared" si="13"/>
        <v>0</v>
      </c>
      <c r="K189" s="11">
        <f t="shared" si="13"/>
        <v>0</v>
      </c>
      <c r="L189" s="11">
        <f t="shared" si="13"/>
        <v>0</v>
      </c>
      <c r="M189" s="11">
        <f t="shared" si="13"/>
        <v>0</v>
      </c>
      <c r="N189" s="11">
        <f t="shared" si="13"/>
        <v>0</v>
      </c>
      <c r="O189" s="11">
        <f t="shared" si="13"/>
        <v>0</v>
      </c>
      <c r="P189" s="11">
        <f t="shared" si="13"/>
        <v>0</v>
      </c>
      <c r="Q189" s="11">
        <f t="shared" si="13"/>
        <v>0</v>
      </c>
      <c r="R189" s="11">
        <f t="shared" si="13"/>
        <v>0</v>
      </c>
      <c r="S189" s="11">
        <f t="shared" si="13"/>
        <v>0</v>
      </c>
      <c r="T189" s="11">
        <f t="shared" si="13"/>
        <v>0</v>
      </c>
      <c r="U189" s="11">
        <f t="shared" si="13"/>
        <v>0</v>
      </c>
      <c r="V189" s="11">
        <f t="shared" si="13"/>
        <v>0</v>
      </c>
      <c r="W189" s="11">
        <f t="shared" si="13"/>
        <v>0</v>
      </c>
      <c r="X189" s="11">
        <f t="shared" si="13"/>
        <v>0</v>
      </c>
      <c r="Y189" s="11">
        <f t="shared" si="13"/>
        <v>0</v>
      </c>
    </row>
    <row r="190" spans="1:25" ht="50.1" customHeight="1" x14ac:dyDescent="0.15">
      <c r="A190" s="13" t="s">
        <v>888</v>
      </c>
      <c r="B190" s="11">
        <f t="shared" ref="B190:Y190" si="14">SUBTOTAL(9,B113:B189)</f>
        <v>16375834.42</v>
      </c>
      <c r="C190" s="11">
        <f t="shared" si="14"/>
        <v>16462086.01</v>
      </c>
      <c r="D190" s="11">
        <f t="shared" si="14"/>
        <v>16462086.01</v>
      </c>
      <c r="E190" s="11">
        <f t="shared" si="14"/>
        <v>0</v>
      </c>
      <c r="F190" s="11">
        <f t="shared" si="14"/>
        <v>0</v>
      </c>
      <c r="G190" s="11">
        <f t="shared" si="14"/>
        <v>0</v>
      </c>
      <c r="H190" s="11">
        <f t="shared" si="14"/>
        <v>0</v>
      </c>
      <c r="I190" s="11">
        <f t="shared" si="14"/>
        <v>0</v>
      </c>
      <c r="J190" s="11">
        <f t="shared" si="14"/>
        <v>0</v>
      </c>
      <c r="K190" s="11">
        <f t="shared" si="14"/>
        <v>0</v>
      </c>
      <c r="L190" s="11">
        <f t="shared" si="14"/>
        <v>0</v>
      </c>
      <c r="M190" s="11">
        <f t="shared" si="14"/>
        <v>0</v>
      </c>
      <c r="N190" s="11">
        <f t="shared" si="14"/>
        <v>9082961.4800000004</v>
      </c>
      <c r="O190" s="11">
        <f t="shared" si="14"/>
        <v>0</v>
      </c>
      <c r="P190" s="11">
        <f t="shared" si="14"/>
        <v>0</v>
      </c>
      <c r="Q190" s="11">
        <f t="shared" si="14"/>
        <v>0</v>
      </c>
      <c r="R190" s="11">
        <f t="shared" si="14"/>
        <v>0</v>
      </c>
      <c r="S190" s="11">
        <f t="shared" si="14"/>
        <v>0</v>
      </c>
      <c r="T190" s="11">
        <f t="shared" si="14"/>
        <v>0</v>
      </c>
      <c r="U190" s="11">
        <f t="shared" si="14"/>
        <v>0</v>
      </c>
      <c r="V190" s="11">
        <f t="shared" si="14"/>
        <v>0</v>
      </c>
      <c r="W190" s="11">
        <f t="shared" si="14"/>
        <v>0</v>
      </c>
      <c r="X190" s="11">
        <f t="shared" si="14"/>
        <v>0</v>
      </c>
      <c r="Y190" s="11">
        <f t="shared" si="14"/>
        <v>0</v>
      </c>
    </row>
    <row r="191" spans="1:25" ht="30" customHeight="1" x14ac:dyDescent="0.15"/>
    <row r="192" spans="1:25" ht="20.100000000000001" customHeight="1" x14ac:dyDescent="0.15">
      <c r="A192" s="23" t="s">
        <v>36</v>
      </c>
      <c r="B192" s="23" t="s">
        <v>54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</row>
    <row r="193" spans="1:18" ht="20.100000000000001" customHeight="1" x14ac:dyDescent="0.15">
      <c r="A193" s="23"/>
      <c r="B193" s="23" t="s">
        <v>935</v>
      </c>
      <c r="C193" s="23"/>
      <c r="D193" s="23"/>
      <c r="E193" s="23"/>
      <c r="F193" s="23" t="s">
        <v>310</v>
      </c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</row>
    <row r="194" spans="1:18" ht="24.95" customHeight="1" x14ac:dyDescent="0.15">
      <c r="A194" s="23"/>
      <c r="B194" s="23" t="s">
        <v>978</v>
      </c>
      <c r="C194" s="23"/>
      <c r="D194" s="23"/>
      <c r="E194" s="23"/>
      <c r="F194" s="23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14"/>
    </row>
    <row r="195" spans="1:18" ht="24.95" customHeight="1" x14ac:dyDescent="0.15">
      <c r="A195" s="23"/>
      <c r="B195" s="23" t="s">
        <v>979</v>
      </c>
      <c r="C195" s="23"/>
      <c r="D195" s="23"/>
      <c r="E195" s="23"/>
      <c r="F195" s="23" t="s">
        <v>979</v>
      </c>
      <c r="G195" s="23"/>
      <c r="H195" s="23"/>
      <c r="I195" s="23"/>
      <c r="J195" s="23" t="s">
        <v>939</v>
      </c>
      <c r="K195" s="23"/>
      <c r="L195" s="23"/>
      <c r="M195" s="23"/>
      <c r="N195" s="23" t="s">
        <v>940</v>
      </c>
      <c r="O195" s="23"/>
      <c r="P195" s="23"/>
      <c r="Q195" s="23"/>
    </row>
    <row r="196" spans="1:18" ht="120" customHeight="1" x14ac:dyDescent="0.15">
      <c r="A196" s="23"/>
      <c r="B196" s="9" t="s">
        <v>941</v>
      </c>
      <c r="C196" s="9" t="s">
        <v>942</v>
      </c>
      <c r="D196" s="9" t="s">
        <v>943</v>
      </c>
      <c r="E196" s="9" t="s">
        <v>775</v>
      </c>
      <c r="F196" s="9" t="s">
        <v>941</v>
      </c>
      <c r="G196" s="9" t="s">
        <v>942</v>
      </c>
      <c r="H196" s="9" t="s">
        <v>943</v>
      </c>
      <c r="I196" s="9" t="s">
        <v>775</v>
      </c>
      <c r="J196" s="9" t="s">
        <v>941</v>
      </c>
      <c r="K196" s="9" t="s">
        <v>942</v>
      </c>
      <c r="L196" s="9" t="s">
        <v>943</v>
      </c>
      <c r="M196" s="9" t="s">
        <v>775</v>
      </c>
      <c r="N196" s="9" t="s">
        <v>941</v>
      </c>
      <c r="O196" s="9" t="s">
        <v>942</v>
      </c>
      <c r="P196" s="9" t="s">
        <v>943</v>
      </c>
      <c r="Q196" s="9" t="s">
        <v>775</v>
      </c>
    </row>
    <row r="197" spans="1:18" ht="20.100000000000001" customHeight="1" x14ac:dyDescent="0.15">
      <c r="A197" s="5" t="s">
        <v>378</v>
      </c>
      <c r="B197" s="5" t="s">
        <v>980</v>
      </c>
      <c r="C197" s="5" t="s">
        <v>981</v>
      </c>
      <c r="D197" s="5" t="s">
        <v>982</v>
      </c>
      <c r="E197" s="5" t="s">
        <v>983</v>
      </c>
      <c r="F197" s="5" t="s">
        <v>984</v>
      </c>
      <c r="G197" s="5" t="s">
        <v>985</v>
      </c>
      <c r="H197" s="5" t="s">
        <v>986</v>
      </c>
      <c r="I197" s="5" t="s">
        <v>987</v>
      </c>
      <c r="J197" s="5" t="s">
        <v>988</v>
      </c>
      <c r="K197" s="5" t="s">
        <v>989</v>
      </c>
      <c r="L197" s="5" t="s">
        <v>990</v>
      </c>
      <c r="M197" s="5" t="s">
        <v>991</v>
      </c>
      <c r="N197" s="5" t="s">
        <v>992</v>
      </c>
      <c r="O197" s="5" t="s">
        <v>993</v>
      </c>
      <c r="P197" s="5" t="s">
        <v>994</v>
      </c>
      <c r="Q197" s="5" t="s">
        <v>995</v>
      </c>
    </row>
    <row r="198" spans="1:18" ht="20.100000000000001" customHeight="1" x14ac:dyDescent="0.15">
      <c r="A198" s="5" t="s">
        <v>617</v>
      </c>
      <c r="B198" s="8">
        <v>0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</row>
    <row r="199" spans="1:18" ht="20.100000000000001" customHeight="1" x14ac:dyDescent="0.15">
      <c r="A199" s="5" t="s">
        <v>619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</row>
    <row r="200" spans="1:18" ht="20.100000000000001" customHeight="1" x14ac:dyDescent="0.15">
      <c r="A200" s="5" t="s">
        <v>621</v>
      </c>
      <c r="B200" s="8">
        <v>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</row>
    <row r="201" spans="1:18" ht="20.100000000000001" customHeight="1" x14ac:dyDescent="0.15">
      <c r="A201" s="5" t="s">
        <v>792</v>
      </c>
      <c r="B201" s="8">
        <v>0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</row>
    <row r="202" spans="1:18" ht="20.100000000000001" customHeight="1" x14ac:dyDescent="0.15">
      <c r="A202" s="5" t="s">
        <v>794</v>
      </c>
      <c r="B202" s="8">
        <v>0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</row>
    <row r="203" spans="1:18" ht="20.100000000000001" customHeight="1" x14ac:dyDescent="0.15">
      <c r="A203" s="13" t="s">
        <v>996</v>
      </c>
      <c r="B203" s="11">
        <f t="shared" ref="B203:Q203" si="15">SUBTOTAL(9,B198:B202)</f>
        <v>0</v>
      </c>
      <c r="C203" s="11">
        <f t="shared" si="15"/>
        <v>0</v>
      </c>
      <c r="D203" s="11">
        <f t="shared" si="15"/>
        <v>0</v>
      </c>
      <c r="E203" s="11">
        <f t="shared" si="15"/>
        <v>0</v>
      </c>
      <c r="F203" s="11">
        <f t="shared" si="15"/>
        <v>0</v>
      </c>
      <c r="G203" s="11">
        <f t="shared" si="15"/>
        <v>0</v>
      </c>
      <c r="H203" s="11">
        <f t="shared" si="15"/>
        <v>0</v>
      </c>
      <c r="I203" s="11">
        <f t="shared" si="15"/>
        <v>0</v>
      </c>
      <c r="J203" s="11">
        <f t="shared" si="15"/>
        <v>0</v>
      </c>
      <c r="K203" s="11">
        <f t="shared" si="15"/>
        <v>0</v>
      </c>
      <c r="L203" s="11">
        <f t="shared" si="15"/>
        <v>0</v>
      </c>
      <c r="M203" s="11">
        <f t="shared" si="15"/>
        <v>0</v>
      </c>
      <c r="N203" s="11">
        <f t="shared" si="15"/>
        <v>0</v>
      </c>
      <c r="O203" s="11">
        <f t="shared" si="15"/>
        <v>0</v>
      </c>
      <c r="P203" s="11">
        <f t="shared" si="15"/>
        <v>0</v>
      </c>
      <c r="Q203" s="11">
        <f t="shared" si="15"/>
        <v>0</v>
      </c>
    </row>
    <row r="204" spans="1:18" ht="20.100000000000001" customHeight="1" x14ac:dyDescent="0.15">
      <c r="A204" s="5" t="s">
        <v>624</v>
      </c>
      <c r="B204" s="8">
        <v>0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</row>
    <row r="205" spans="1:18" ht="20.100000000000001" customHeight="1" x14ac:dyDescent="0.15">
      <c r="A205" s="13" t="s">
        <v>997</v>
      </c>
      <c r="B205" s="11">
        <f t="shared" ref="B205:Q205" si="16">SUBTOTAL(9,B204:B204)</f>
        <v>0</v>
      </c>
      <c r="C205" s="11">
        <f t="shared" si="16"/>
        <v>0</v>
      </c>
      <c r="D205" s="11">
        <f t="shared" si="16"/>
        <v>0</v>
      </c>
      <c r="E205" s="11">
        <f t="shared" si="16"/>
        <v>0</v>
      </c>
      <c r="F205" s="11">
        <f t="shared" si="16"/>
        <v>0</v>
      </c>
      <c r="G205" s="11">
        <f t="shared" si="16"/>
        <v>0</v>
      </c>
      <c r="H205" s="11">
        <f t="shared" si="16"/>
        <v>0</v>
      </c>
      <c r="I205" s="11">
        <f t="shared" si="16"/>
        <v>0</v>
      </c>
      <c r="J205" s="11">
        <f t="shared" si="16"/>
        <v>0</v>
      </c>
      <c r="K205" s="11">
        <f t="shared" si="16"/>
        <v>0</v>
      </c>
      <c r="L205" s="11">
        <f t="shared" si="16"/>
        <v>0</v>
      </c>
      <c r="M205" s="11">
        <f t="shared" si="16"/>
        <v>0</v>
      </c>
      <c r="N205" s="11">
        <f t="shared" si="16"/>
        <v>0</v>
      </c>
      <c r="O205" s="11">
        <f t="shared" si="16"/>
        <v>0</v>
      </c>
      <c r="P205" s="11">
        <f t="shared" si="16"/>
        <v>0</v>
      </c>
      <c r="Q205" s="11">
        <f t="shared" si="16"/>
        <v>0</v>
      </c>
    </row>
    <row r="206" spans="1:18" ht="20.100000000000001" customHeight="1" x14ac:dyDescent="0.15">
      <c r="A206" s="5" t="s">
        <v>802</v>
      </c>
      <c r="B206" s="8">
        <v>0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</row>
    <row r="207" spans="1:18" ht="20.100000000000001" customHeight="1" x14ac:dyDescent="0.15">
      <c r="A207" s="5" t="s">
        <v>804</v>
      </c>
      <c r="B207" s="8">
        <v>0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</row>
    <row r="208" spans="1:18" ht="20.100000000000001" customHeight="1" x14ac:dyDescent="0.15">
      <c r="A208" s="5" t="s">
        <v>806</v>
      </c>
      <c r="B208" s="8">
        <v>0</v>
      </c>
      <c r="C208" s="8">
        <v>0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</row>
    <row r="209" spans="1:17" ht="20.100000000000001" customHeight="1" x14ac:dyDescent="0.15">
      <c r="A209" s="5" t="s">
        <v>808</v>
      </c>
      <c r="B209" s="8">
        <v>0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</row>
    <row r="210" spans="1:17" ht="20.100000000000001" customHeight="1" x14ac:dyDescent="0.15">
      <c r="A210" s="5" t="s">
        <v>810</v>
      </c>
      <c r="B210" s="8">
        <v>0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</row>
    <row r="211" spans="1:17" ht="20.100000000000001" customHeight="1" x14ac:dyDescent="0.15">
      <c r="A211" s="5" t="s">
        <v>812</v>
      </c>
      <c r="B211" s="8">
        <v>0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</row>
    <row r="212" spans="1:17" ht="20.100000000000001" customHeight="1" x14ac:dyDescent="0.15">
      <c r="A212" s="13" t="s">
        <v>998</v>
      </c>
      <c r="B212" s="11">
        <f t="shared" ref="B212:Q212" si="17">SUBTOTAL(9,B206:B211)</f>
        <v>0</v>
      </c>
      <c r="C212" s="11">
        <f t="shared" si="17"/>
        <v>0</v>
      </c>
      <c r="D212" s="11">
        <f t="shared" si="17"/>
        <v>0</v>
      </c>
      <c r="E212" s="11">
        <f t="shared" si="17"/>
        <v>0</v>
      </c>
      <c r="F212" s="11">
        <f t="shared" si="17"/>
        <v>0</v>
      </c>
      <c r="G212" s="11">
        <f t="shared" si="17"/>
        <v>0</v>
      </c>
      <c r="H212" s="11">
        <f t="shared" si="17"/>
        <v>0</v>
      </c>
      <c r="I212" s="11">
        <f t="shared" si="17"/>
        <v>0</v>
      </c>
      <c r="J212" s="11">
        <f t="shared" si="17"/>
        <v>0</v>
      </c>
      <c r="K212" s="11">
        <f t="shared" si="17"/>
        <v>0</v>
      </c>
      <c r="L212" s="11">
        <f t="shared" si="17"/>
        <v>0</v>
      </c>
      <c r="M212" s="11">
        <f t="shared" si="17"/>
        <v>0</v>
      </c>
      <c r="N212" s="11">
        <f t="shared" si="17"/>
        <v>0</v>
      </c>
      <c r="O212" s="11">
        <f t="shared" si="17"/>
        <v>0</v>
      </c>
      <c r="P212" s="11">
        <f t="shared" si="17"/>
        <v>0</v>
      </c>
      <c r="Q212" s="11">
        <f t="shared" si="17"/>
        <v>0</v>
      </c>
    </row>
    <row r="213" spans="1:17" ht="20.100000000000001" customHeight="1" x14ac:dyDescent="0.15">
      <c r="A213" s="5" t="s">
        <v>816</v>
      </c>
      <c r="B213" s="8">
        <v>0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</row>
    <row r="214" spans="1:17" ht="20.100000000000001" customHeight="1" x14ac:dyDescent="0.15">
      <c r="A214" s="13" t="s">
        <v>999</v>
      </c>
      <c r="B214" s="11">
        <f t="shared" ref="B214:Q214" si="18">SUBTOTAL(9,B213:B213)</f>
        <v>0</v>
      </c>
      <c r="C214" s="11">
        <f t="shared" si="18"/>
        <v>0</v>
      </c>
      <c r="D214" s="11">
        <f t="shared" si="18"/>
        <v>0</v>
      </c>
      <c r="E214" s="11">
        <f t="shared" si="18"/>
        <v>0</v>
      </c>
      <c r="F214" s="11">
        <f t="shared" si="18"/>
        <v>0</v>
      </c>
      <c r="G214" s="11">
        <f t="shared" si="18"/>
        <v>0</v>
      </c>
      <c r="H214" s="11">
        <f t="shared" si="18"/>
        <v>0</v>
      </c>
      <c r="I214" s="11">
        <f t="shared" si="18"/>
        <v>0</v>
      </c>
      <c r="J214" s="11">
        <f t="shared" si="18"/>
        <v>0</v>
      </c>
      <c r="K214" s="11">
        <f t="shared" si="18"/>
        <v>0</v>
      </c>
      <c r="L214" s="11">
        <f t="shared" si="18"/>
        <v>0</v>
      </c>
      <c r="M214" s="11">
        <f t="shared" si="18"/>
        <v>0</v>
      </c>
      <c r="N214" s="11">
        <f t="shared" si="18"/>
        <v>0</v>
      </c>
      <c r="O214" s="11">
        <f t="shared" si="18"/>
        <v>0</v>
      </c>
      <c r="P214" s="11">
        <f t="shared" si="18"/>
        <v>0</v>
      </c>
      <c r="Q214" s="11">
        <f t="shared" si="18"/>
        <v>0</v>
      </c>
    </row>
    <row r="215" spans="1:17" ht="20.100000000000001" customHeight="1" x14ac:dyDescent="0.15">
      <c r="A215" s="5" t="s">
        <v>820</v>
      </c>
      <c r="B215" s="8">
        <v>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</row>
    <row r="216" spans="1:17" ht="20.100000000000001" customHeight="1" x14ac:dyDescent="0.15">
      <c r="A216" s="5" t="s">
        <v>822</v>
      </c>
      <c r="B216" s="8">
        <v>0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</row>
    <row r="217" spans="1:17" ht="20.100000000000001" customHeight="1" x14ac:dyDescent="0.15">
      <c r="A217" s="5" t="s">
        <v>823</v>
      </c>
      <c r="B217" s="8">
        <v>0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</row>
    <row r="218" spans="1:17" ht="20.100000000000001" customHeight="1" x14ac:dyDescent="0.15">
      <c r="A218" s="5" t="s">
        <v>825</v>
      </c>
      <c r="B218" s="8">
        <v>0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</row>
    <row r="219" spans="1:17" ht="20.100000000000001" customHeight="1" x14ac:dyDescent="0.15">
      <c r="A219" s="5" t="s">
        <v>827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</row>
    <row r="220" spans="1:17" ht="20.100000000000001" customHeight="1" x14ac:dyDescent="0.15">
      <c r="A220" s="5" t="s">
        <v>829</v>
      </c>
      <c r="B220" s="8">
        <v>0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</row>
    <row r="221" spans="1:17" ht="20.100000000000001" customHeight="1" x14ac:dyDescent="0.15">
      <c r="A221" s="5" t="s">
        <v>831</v>
      </c>
      <c r="B221" s="8">
        <v>0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</row>
    <row r="222" spans="1:17" ht="20.100000000000001" customHeight="1" x14ac:dyDescent="0.15">
      <c r="A222" s="5" t="s">
        <v>833</v>
      </c>
      <c r="B222" s="8">
        <v>0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</row>
    <row r="223" spans="1:17" ht="20.100000000000001" customHeight="1" x14ac:dyDescent="0.15">
      <c r="A223" s="5" t="s">
        <v>835</v>
      </c>
      <c r="B223" s="8">
        <v>0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</row>
    <row r="224" spans="1:17" ht="20.100000000000001" customHeight="1" x14ac:dyDescent="0.15">
      <c r="A224" s="5" t="s">
        <v>837</v>
      </c>
      <c r="B224" s="8">
        <v>0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</row>
    <row r="225" spans="1:17" ht="20.100000000000001" customHeight="1" x14ac:dyDescent="0.15">
      <c r="A225" s="5" t="s">
        <v>839</v>
      </c>
      <c r="B225" s="8">
        <v>0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</row>
    <row r="226" spans="1:17" ht="20.100000000000001" customHeight="1" x14ac:dyDescent="0.15">
      <c r="A226" s="13" t="s">
        <v>1000</v>
      </c>
      <c r="B226" s="11">
        <f t="shared" ref="B226:Q226" si="19">SUBTOTAL(9,B215:B225)</f>
        <v>0</v>
      </c>
      <c r="C226" s="11">
        <f t="shared" si="19"/>
        <v>0</v>
      </c>
      <c r="D226" s="11">
        <f t="shared" si="19"/>
        <v>0</v>
      </c>
      <c r="E226" s="11">
        <f t="shared" si="19"/>
        <v>0</v>
      </c>
      <c r="F226" s="11">
        <f t="shared" si="19"/>
        <v>0</v>
      </c>
      <c r="G226" s="11">
        <f t="shared" si="19"/>
        <v>0</v>
      </c>
      <c r="H226" s="11">
        <f t="shared" si="19"/>
        <v>0</v>
      </c>
      <c r="I226" s="11">
        <f t="shared" si="19"/>
        <v>0</v>
      </c>
      <c r="J226" s="11">
        <f t="shared" si="19"/>
        <v>0</v>
      </c>
      <c r="K226" s="11">
        <f t="shared" si="19"/>
        <v>0</v>
      </c>
      <c r="L226" s="11">
        <f t="shared" si="19"/>
        <v>0</v>
      </c>
      <c r="M226" s="11">
        <f t="shared" si="19"/>
        <v>0</v>
      </c>
      <c r="N226" s="11">
        <f t="shared" si="19"/>
        <v>0</v>
      </c>
      <c r="O226" s="11">
        <f t="shared" si="19"/>
        <v>0</v>
      </c>
      <c r="P226" s="11">
        <f t="shared" si="19"/>
        <v>0</v>
      </c>
      <c r="Q226" s="11">
        <f t="shared" si="19"/>
        <v>0</v>
      </c>
    </row>
    <row r="227" spans="1:17" ht="20.100000000000001" customHeight="1" x14ac:dyDescent="0.15">
      <c r="A227" s="5" t="s">
        <v>842</v>
      </c>
      <c r="B227" s="8">
        <v>0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</row>
    <row r="228" spans="1:17" ht="20.100000000000001" customHeight="1" x14ac:dyDescent="0.15">
      <c r="A228" s="5" t="s">
        <v>843</v>
      </c>
      <c r="B228" s="8">
        <v>0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</row>
    <row r="229" spans="1:17" ht="20.100000000000001" customHeight="1" x14ac:dyDescent="0.15">
      <c r="A229" s="5" t="s">
        <v>845</v>
      </c>
      <c r="B229" s="8">
        <v>0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</row>
    <row r="230" spans="1:17" ht="20.100000000000001" customHeight="1" x14ac:dyDescent="0.15">
      <c r="A230" s="5" t="s">
        <v>847</v>
      </c>
      <c r="B230" s="8">
        <v>0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</row>
    <row r="231" spans="1:17" ht="20.100000000000001" customHeight="1" x14ac:dyDescent="0.15">
      <c r="A231" s="5" t="s">
        <v>849</v>
      </c>
      <c r="B231" s="8">
        <v>0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</row>
    <row r="232" spans="1:17" ht="20.100000000000001" customHeight="1" x14ac:dyDescent="0.15">
      <c r="A232" s="5" t="s">
        <v>851</v>
      </c>
      <c r="B232" s="8">
        <v>0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</row>
    <row r="233" spans="1:17" ht="20.100000000000001" customHeight="1" x14ac:dyDescent="0.15">
      <c r="A233" s="5" t="s">
        <v>853</v>
      </c>
      <c r="B233" s="8">
        <v>0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</row>
    <row r="234" spans="1:17" ht="20.100000000000001" customHeight="1" x14ac:dyDescent="0.15">
      <c r="A234" s="5" t="s">
        <v>855</v>
      </c>
      <c r="B234" s="8">
        <v>0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</row>
    <row r="235" spans="1:17" ht="20.100000000000001" customHeight="1" x14ac:dyDescent="0.15">
      <c r="A235" s="5" t="s">
        <v>857</v>
      </c>
      <c r="B235" s="8">
        <v>0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</row>
    <row r="236" spans="1:17" ht="20.100000000000001" customHeight="1" x14ac:dyDescent="0.15">
      <c r="A236" s="5" t="s">
        <v>859</v>
      </c>
      <c r="B236" s="8">
        <v>0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</row>
    <row r="237" spans="1:17" ht="20.100000000000001" customHeight="1" x14ac:dyDescent="0.15">
      <c r="A237" s="5" t="s">
        <v>861</v>
      </c>
      <c r="B237" s="8">
        <v>0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</row>
    <row r="238" spans="1:17" ht="20.100000000000001" customHeight="1" x14ac:dyDescent="0.15">
      <c r="A238" s="5" t="s">
        <v>863</v>
      </c>
      <c r="B238" s="8">
        <v>0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</row>
    <row r="239" spans="1:17" ht="20.100000000000001" customHeight="1" x14ac:dyDescent="0.15">
      <c r="A239" s="5" t="s">
        <v>865</v>
      </c>
      <c r="B239" s="8">
        <v>0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</row>
    <row r="240" spans="1:17" ht="20.100000000000001" customHeight="1" x14ac:dyDescent="0.15">
      <c r="A240" s="5" t="s">
        <v>867</v>
      </c>
      <c r="B240" s="8">
        <v>0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</row>
    <row r="241" spans="1:17" ht="20.100000000000001" customHeight="1" x14ac:dyDescent="0.15">
      <c r="A241" s="5" t="s">
        <v>869</v>
      </c>
      <c r="B241" s="8">
        <v>0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</row>
    <row r="242" spans="1:17" ht="20.100000000000001" customHeight="1" x14ac:dyDescent="0.15">
      <c r="A242" s="13" t="s">
        <v>1001</v>
      </c>
      <c r="B242" s="11">
        <f t="shared" ref="B242:Q242" si="20">SUBTOTAL(9,B227:B241)</f>
        <v>0</v>
      </c>
      <c r="C242" s="11">
        <f t="shared" si="20"/>
        <v>0</v>
      </c>
      <c r="D242" s="11">
        <f t="shared" si="20"/>
        <v>0</v>
      </c>
      <c r="E242" s="11">
        <f t="shared" si="20"/>
        <v>0</v>
      </c>
      <c r="F242" s="11">
        <f t="shared" si="20"/>
        <v>0</v>
      </c>
      <c r="G242" s="11">
        <f t="shared" si="20"/>
        <v>0</v>
      </c>
      <c r="H242" s="11">
        <f t="shared" si="20"/>
        <v>0</v>
      </c>
      <c r="I242" s="11">
        <f t="shared" si="20"/>
        <v>0</v>
      </c>
      <c r="J242" s="11">
        <f t="shared" si="20"/>
        <v>0</v>
      </c>
      <c r="K242" s="11">
        <f t="shared" si="20"/>
        <v>0</v>
      </c>
      <c r="L242" s="11">
        <f t="shared" si="20"/>
        <v>0</v>
      </c>
      <c r="M242" s="11">
        <f t="shared" si="20"/>
        <v>0</v>
      </c>
      <c r="N242" s="11">
        <f t="shared" si="20"/>
        <v>0</v>
      </c>
      <c r="O242" s="11">
        <f t="shared" si="20"/>
        <v>0</v>
      </c>
      <c r="P242" s="11">
        <f t="shared" si="20"/>
        <v>0</v>
      </c>
      <c r="Q242" s="11">
        <f t="shared" si="20"/>
        <v>0</v>
      </c>
    </row>
    <row r="243" spans="1:17" ht="20.100000000000001" customHeight="1" x14ac:dyDescent="0.15">
      <c r="A243" s="5" t="s">
        <v>873</v>
      </c>
      <c r="B243" s="8">
        <v>0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</row>
    <row r="244" spans="1:17" ht="20.100000000000001" customHeight="1" x14ac:dyDescent="0.15">
      <c r="A244" s="13" t="s">
        <v>1002</v>
      </c>
      <c r="B244" s="11">
        <f t="shared" ref="B244:Q244" si="21">SUBTOTAL(9,B243:B243)</f>
        <v>0</v>
      </c>
      <c r="C244" s="11">
        <f t="shared" si="21"/>
        <v>0</v>
      </c>
      <c r="D244" s="11">
        <f t="shared" si="21"/>
        <v>0</v>
      </c>
      <c r="E244" s="11">
        <f t="shared" si="21"/>
        <v>0</v>
      </c>
      <c r="F244" s="11">
        <f t="shared" si="21"/>
        <v>0</v>
      </c>
      <c r="G244" s="11">
        <f t="shared" si="21"/>
        <v>0</v>
      </c>
      <c r="H244" s="11">
        <f t="shared" si="21"/>
        <v>0</v>
      </c>
      <c r="I244" s="11">
        <f t="shared" si="21"/>
        <v>0</v>
      </c>
      <c r="J244" s="11">
        <f t="shared" si="21"/>
        <v>0</v>
      </c>
      <c r="K244" s="11">
        <f t="shared" si="21"/>
        <v>0</v>
      </c>
      <c r="L244" s="11">
        <f t="shared" si="21"/>
        <v>0</v>
      </c>
      <c r="M244" s="11">
        <f t="shared" si="21"/>
        <v>0</v>
      </c>
      <c r="N244" s="11">
        <f t="shared" si="21"/>
        <v>0</v>
      </c>
      <c r="O244" s="11">
        <f t="shared" si="21"/>
        <v>0</v>
      </c>
      <c r="P244" s="11">
        <f t="shared" si="21"/>
        <v>0</v>
      </c>
      <c r="Q244" s="11">
        <f t="shared" si="21"/>
        <v>0</v>
      </c>
    </row>
    <row r="245" spans="1:17" ht="20.100000000000001" customHeight="1" x14ac:dyDescent="0.15">
      <c r="A245" s="5" t="s">
        <v>877</v>
      </c>
      <c r="B245" s="8">
        <v>0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</row>
    <row r="246" spans="1:17" ht="20.100000000000001" customHeight="1" x14ac:dyDescent="0.15">
      <c r="A246" s="5" t="s">
        <v>879</v>
      </c>
      <c r="B246" s="8">
        <v>0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</row>
    <row r="247" spans="1:17" ht="20.100000000000001" customHeight="1" x14ac:dyDescent="0.15">
      <c r="A247" s="5" t="s">
        <v>881</v>
      </c>
      <c r="B247" s="8">
        <v>0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</row>
    <row r="248" spans="1:17" ht="20.100000000000001" customHeight="1" x14ac:dyDescent="0.15">
      <c r="A248" s="5" t="s">
        <v>883</v>
      </c>
      <c r="B248" s="8">
        <v>0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</row>
    <row r="249" spans="1:17" ht="20.100000000000001" customHeight="1" x14ac:dyDescent="0.15">
      <c r="A249" s="13" t="s">
        <v>1003</v>
      </c>
      <c r="B249" s="11">
        <f t="shared" ref="B249:Q249" si="22">SUBTOTAL(9,B245:B248)</f>
        <v>0</v>
      </c>
      <c r="C249" s="11">
        <f t="shared" si="22"/>
        <v>0</v>
      </c>
      <c r="D249" s="11">
        <f t="shared" si="22"/>
        <v>0</v>
      </c>
      <c r="E249" s="11">
        <f t="shared" si="22"/>
        <v>0</v>
      </c>
      <c r="F249" s="11">
        <f t="shared" si="22"/>
        <v>0</v>
      </c>
      <c r="G249" s="11">
        <f t="shared" si="22"/>
        <v>0</v>
      </c>
      <c r="H249" s="11">
        <f t="shared" si="22"/>
        <v>0</v>
      </c>
      <c r="I249" s="11">
        <f t="shared" si="22"/>
        <v>0</v>
      </c>
      <c r="J249" s="11">
        <f t="shared" si="22"/>
        <v>0</v>
      </c>
      <c r="K249" s="11">
        <f t="shared" si="22"/>
        <v>0</v>
      </c>
      <c r="L249" s="11">
        <f t="shared" si="22"/>
        <v>0</v>
      </c>
      <c r="M249" s="11">
        <f t="shared" si="22"/>
        <v>0</v>
      </c>
      <c r="N249" s="11">
        <f t="shared" si="22"/>
        <v>0</v>
      </c>
      <c r="O249" s="11">
        <f t="shared" si="22"/>
        <v>0</v>
      </c>
      <c r="P249" s="11">
        <f t="shared" si="22"/>
        <v>0</v>
      </c>
      <c r="Q249" s="11">
        <f t="shared" si="22"/>
        <v>0</v>
      </c>
    </row>
    <row r="250" spans="1:17" ht="20.100000000000001" customHeight="1" x14ac:dyDescent="0.15">
      <c r="A250" s="5" t="s">
        <v>887</v>
      </c>
      <c r="B250" s="8">
        <v>0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</row>
    <row r="251" spans="1:17" ht="20.100000000000001" customHeight="1" x14ac:dyDescent="0.15">
      <c r="A251" s="13" t="s">
        <v>1004</v>
      </c>
      <c r="B251" s="11">
        <f t="shared" ref="B251:Q251" si="23">SUBTOTAL(9,B250:B250)</f>
        <v>0</v>
      </c>
      <c r="C251" s="11">
        <f t="shared" si="23"/>
        <v>0</v>
      </c>
      <c r="D251" s="11">
        <f t="shared" si="23"/>
        <v>0</v>
      </c>
      <c r="E251" s="11">
        <f t="shared" si="23"/>
        <v>0</v>
      </c>
      <c r="F251" s="11">
        <f t="shared" si="23"/>
        <v>0</v>
      </c>
      <c r="G251" s="11">
        <f t="shared" si="23"/>
        <v>0</v>
      </c>
      <c r="H251" s="11">
        <f t="shared" si="23"/>
        <v>0</v>
      </c>
      <c r="I251" s="11">
        <f t="shared" si="23"/>
        <v>0</v>
      </c>
      <c r="J251" s="11">
        <f t="shared" si="23"/>
        <v>0</v>
      </c>
      <c r="K251" s="11">
        <f t="shared" si="23"/>
        <v>0</v>
      </c>
      <c r="L251" s="11">
        <f t="shared" si="23"/>
        <v>0</v>
      </c>
      <c r="M251" s="11">
        <f t="shared" si="23"/>
        <v>0</v>
      </c>
      <c r="N251" s="11">
        <f t="shared" si="23"/>
        <v>0</v>
      </c>
      <c r="O251" s="11">
        <f t="shared" si="23"/>
        <v>0</v>
      </c>
      <c r="P251" s="11">
        <f t="shared" si="23"/>
        <v>0</v>
      </c>
      <c r="Q251" s="11">
        <f t="shared" si="23"/>
        <v>0</v>
      </c>
    </row>
    <row r="252" spans="1:17" ht="20.100000000000001" customHeight="1" x14ac:dyDescent="0.15">
      <c r="A252" s="5" t="s">
        <v>891</v>
      </c>
      <c r="B252" s="8">
        <v>0</v>
      </c>
      <c r="C252" s="8">
        <v>0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</row>
    <row r="253" spans="1:17" ht="20.100000000000001" customHeight="1" x14ac:dyDescent="0.15">
      <c r="A253" s="5" t="s">
        <v>893</v>
      </c>
      <c r="B253" s="8">
        <v>0</v>
      </c>
      <c r="C253" s="8">
        <v>0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0</v>
      </c>
      <c r="P253" s="8">
        <v>0</v>
      </c>
      <c r="Q253" s="8">
        <v>0</v>
      </c>
    </row>
    <row r="254" spans="1:17" ht="20.100000000000001" customHeight="1" x14ac:dyDescent="0.15">
      <c r="A254" s="13" t="s">
        <v>1005</v>
      </c>
      <c r="B254" s="11">
        <f t="shared" ref="B254:Q254" si="24">SUBTOTAL(9,B252:B253)</f>
        <v>0</v>
      </c>
      <c r="C254" s="11">
        <f t="shared" si="24"/>
        <v>0</v>
      </c>
      <c r="D254" s="11">
        <f t="shared" si="24"/>
        <v>0</v>
      </c>
      <c r="E254" s="11">
        <f t="shared" si="24"/>
        <v>0</v>
      </c>
      <c r="F254" s="11">
        <f t="shared" si="24"/>
        <v>0</v>
      </c>
      <c r="G254" s="11">
        <f t="shared" si="24"/>
        <v>0</v>
      </c>
      <c r="H254" s="11">
        <f t="shared" si="24"/>
        <v>0</v>
      </c>
      <c r="I254" s="11">
        <f t="shared" si="24"/>
        <v>0</v>
      </c>
      <c r="J254" s="11">
        <f t="shared" si="24"/>
        <v>0</v>
      </c>
      <c r="K254" s="11">
        <f t="shared" si="24"/>
        <v>0</v>
      </c>
      <c r="L254" s="11">
        <f t="shared" si="24"/>
        <v>0</v>
      </c>
      <c r="M254" s="11">
        <f t="shared" si="24"/>
        <v>0</v>
      </c>
      <c r="N254" s="11">
        <f t="shared" si="24"/>
        <v>0</v>
      </c>
      <c r="O254" s="11">
        <f t="shared" si="24"/>
        <v>0</v>
      </c>
      <c r="P254" s="11">
        <f t="shared" si="24"/>
        <v>0</v>
      </c>
      <c r="Q254" s="11">
        <f t="shared" si="24"/>
        <v>0</v>
      </c>
    </row>
    <row r="255" spans="1:17" ht="20.100000000000001" customHeight="1" x14ac:dyDescent="0.15">
      <c r="A255" s="5" t="s">
        <v>897</v>
      </c>
      <c r="B255" s="8">
        <v>0</v>
      </c>
      <c r="C255" s="8">
        <v>0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</row>
    <row r="256" spans="1:17" ht="20.100000000000001" customHeight="1" x14ac:dyDescent="0.15">
      <c r="A256" s="5" t="s">
        <v>899</v>
      </c>
      <c r="B256" s="8">
        <v>0</v>
      </c>
      <c r="C256" s="8">
        <v>0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</row>
    <row r="257" spans="1:17" ht="20.100000000000001" customHeight="1" x14ac:dyDescent="0.15">
      <c r="A257" s="13" t="s">
        <v>1006</v>
      </c>
      <c r="B257" s="11">
        <f t="shared" ref="B257:Q257" si="25">SUBTOTAL(9,B255:B256)</f>
        <v>0</v>
      </c>
      <c r="C257" s="11">
        <f t="shared" si="25"/>
        <v>0</v>
      </c>
      <c r="D257" s="11">
        <f t="shared" si="25"/>
        <v>0</v>
      </c>
      <c r="E257" s="11">
        <f t="shared" si="25"/>
        <v>0</v>
      </c>
      <c r="F257" s="11">
        <f t="shared" si="25"/>
        <v>0</v>
      </c>
      <c r="G257" s="11">
        <f t="shared" si="25"/>
        <v>0</v>
      </c>
      <c r="H257" s="11">
        <f t="shared" si="25"/>
        <v>0</v>
      </c>
      <c r="I257" s="11">
        <f t="shared" si="25"/>
        <v>0</v>
      </c>
      <c r="J257" s="11">
        <f t="shared" si="25"/>
        <v>0</v>
      </c>
      <c r="K257" s="11">
        <f t="shared" si="25"/>
        <v>0</v>
      </c>
      <c r="L257" s="11">
        <f t="shared" si="25"/>
        <v>0</v>
      </c>
      <c r="M257" s="11">
        <f t="shared" si="25"/>
        <v>0</v>
      </c>
      <c r="N257" s="11">
        <f t="shared" si="25"/>
        <v>0</v>
      </c>
      <c r="O257" s="11">
        <f t="shared" si="25"/>
        <v>0</v>
      </c>
      <c r="P257" s="11">
        <f t="shared" si="25"/>
        <v>0</v>
      </c>
      <c r="Q257" s="11">
        <f t="shared" si="25"/>
        <v>0</v>
      </c>
    </row>
    <row r="258" spans="1:17" ht="20.100000000000001" customHeight="1" x14ac:dyDescent="0.15">
      <c r="A258" s="5" t="s">
        <v>903</v>
      </c>
      <c r="B258" s="8">
        <v>0</v>
      </c>
      <c r="C258" s="8">
        <v>0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</row>
    <row r="259" spans="1:17" ht="20.100000000000001" customHeight="1" x14ac:dyDescent="0.15">
      <c r="A259" s="5" t="s">
        <v>905</v>
      </c>
      <c r="B259" s="8">
        <v>0</v>
      </c>
      <c r="C259" s="8">
        <v>0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</row>
    <row r="260" spans="1:17" ht="20.100000000000001" customHeight="1" x14ac:dyDescent="0.15">
      <c r="A260" s="5" t="s">
        <v>907</v>
      </c>
      <c r="B260" s="8">
        <v>0</v>
      </c>
      <c r="C260" s="8">
        <v>0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</row>
    <row r="261" spans="1:17" ht="20.100000000000001" customHeight="1" x14ac:dyDescent="0.15">
      <c r="A261" s="13" t="s">
        <v>1007</v>
      </c>
      <c r="B261" s="11">
        <f t="shared" ref="B261:Q261" si="26">SUBTOTAL(9,B258:B260)</f>
        <v>0</v>
      </c>
      <c r="C261" s="11">
        <f t="shared" si="26"/>
        <v>0</v>
      </c>
      <c r="D261" s="11">
        <f t="shared" si="26"/>
        <v>0</v>
      </c>
      <c r="E261" s="11">
        <f t="shared" si="26"/>
        <v>0</v>
      </c>
      <c r="F261" s="11">
        <f t="shared" si="26"/>
        <v>0</v>
      </c>
      <c r="G261" s="11">
        <f t="shared" si="26"/>
        <v>0</v>
      </c>
      <c r="H261" s="11">
        <f t="shared" si="26"/>
        <v>0</v>
      </c>
      <c r="I261" s="11">
        <f t="shared" si="26"/>
        <v>0</v>
      </c>
      <c r="J261" s="11">
        <f t="shared" si="26"/>
        <v>0</v>
      </c>
      <c r="K261" s="11">
        <f t="shared" si="26"/>
        <v>0</v>
      </c>
      <c r="L261" s="11">
        <f t="shared" si="26"/>
        <v>0</v>
      </c>
      <c r="M261" s="11">
        <f t="shared" si="26"/>
        <v>0</v>
      </c>
      <c r="N261" s="11">
        <f t="shared" si="26"/>
        <v>0</v>
      </c>
      <c r="O261" s="11">
        <f t="shared" si="26"/>
        <v>0</v>
      </c>
      <c r="P261" s="11">
        <f t="shared" si="26"/>
        <v>0</v>
      </c>
      <c r="Q261" s="11">
        <f t="shared" si="26"/>
        <v>0</v>
      </c>
    </row>
    <row r="262" spans="1:17" ht="20.100000000000001" customHeight="1" x14ac:dyDescent="0.15">
      <c r="A262" s="5" t="s">
        <v>911</v>
      </c>
      <c r="B262" s="8">
        <v>0</v>
      </c>
      <c r="C262" s="8">
        <v>0</v>
      </c>
      <c r="D262" s="8">
        <v>0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</row>
    <row r="263" spans="1:17" ht="20.100000000000001" customHeight="1" x14ac:dyDescent="0.15">
      <c r="A263" s="5" t="s">
        <v>913</v>
      </c>
      <c r="B263" s="8">
        <v>0</v>
      </c>
      <c r="C263" s="8">
        <v>0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</row>
    <row r="264" spans="1:17" ht="20.100000000000001" customHeight="1" x14ac:dyDescent="0.15">
      <c r="A264" s="5" t="s">
        <v>915</v>
      </c>
      <c r="B264" s="8">
        <v>0</v>
      </c>
      <c r="C264" s="8">
        <v>0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</row>
    <row r="265" spans="1:17" ht="20.100000000000001" customHeight="1" x14ac:dyDescent="0.15">
      <c r="A265" s="5" t="s">
        <v>917</v>
      </c>
      <c r="B265" s="8">
        <v>0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</row>
    <row r="266" spans="1:17" ht="20.100000000000001" customHeight="1" x14ac:dyDescent="0.15">
      <c r="A266" s="5" t="s">
        <v>919</v>
      </c>
      <c r="B266" s="8">
        <v>0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</row>
    <row r="267" spans="1:17" ht="20.100000000000001" customHeight="1" x14ac:dyDescent="0.15">
      <c r="A267" s="5" t="s">
        <v>921</v>
      </c>
      <c r="B267" s="8">
        <v>0</v>
      </c>
      <c r="C267" s="8">
        <v>0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</row>
    <row r="268" spans="1:17" ht="20.100000000000001" customHeight="1" x14ac:dyDescent="0.15">
      <c r="A268" s="5" t="s">
        <v>923</v>
      </c>
      <c r="B268" s="8">
        <v>0</v>
      </c>
      <c r="C268" s="8">
        <v>0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</row>
    <row r="269" spans="1:17" ht="20.100000000000001" customHeight="1" x14ac:dyDescent="0.15">
      <c r="A269" s="5" t="s">
        <v>925</v>
      </c>
      <c r="B269" s="8">
        <v>0</v>
      </c>
      <c r="C269" s="8"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</row>
    <row r="270" spans="1:17" ht="20.100000000000001" customHeight="1" x14ac:dyDescent="0.15">
      <c r="A270" s="5" t="s">
        <v>927</v>
      </c>
      <c r="B270" s="8">
        <v>0</v>
      </c>
      <c r="C270" s="8">
        <v>0</v>
      </c>
      <c r="D270" s="8">
        <v>0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</row>
    <row r="271" spans="1:17" ht="20.100000000000001" customHeight="1" x14ac:dyDescent="0.15">
      <c r="A271" s="5" t="s">
        <v>929</v>
      </c>
      <c r="B271" s="8">
        <v>0</v>
      </c>
      <c r="C271" s="8">
        <v>0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</row>
    <row r="272" spans="1:17" ht="20.100000000000001" customHeight="1" x14ac:dyDescent="0.15">
      <c r="A272" s="13" t="s">
        <v>1008</v>
      </c>
      <c r="B272" s="11">
        <f t="shared" ref="B272:Q272" si="27">SUBTOTAL(9,B262:B271)</f>
        <v>0</v>
      </c>
      <c r="C272" s="11">
        <f t="shared" si="27"/>
        <v>0</v>
      </c>
      <c r="D272" s="11">
        <f t="shared" si="27"/>
        <v>0</v>
      </c>
      <c r="E272" s="11">
        <f t="shared" si="27"/>
        <v>0</v>
      </c>
      <c r="F272" s="11">
        <f t="shared" si="27"/>
        <v>0</v>
      </c>
      <c r="G272" s="11">
        <f t="shared" si="27"/>
        <v>0</v>
      </c>
      <c r="H272" s="11">
        <f t="shared" si="27"/>
        <v>0</v>
      </c>
      <c r="I272" s="11">
        <f t="shared" si="27"/>
        <v>0</v>
      </c>
      <c r="J272" s="11">
        <f t="shared" si="27"/>
        <v>0</v>
      </c>
      <c r="K272" s="11">
        <f t="shared" si="27"/>
        <v>0</v>
      </c>
      <c r="L272" s="11">
        <f t="shared" si="27"/>
        <v>0</v>
      </c>
      <c r="M272" s="11">
        <f t="shared" si="27"/>
        <v>0</v>
      </c>
      <c r="N272" s="11">
        <f t="shared" si="27"/>
        <v>0</v>
      </c>
      <c r="O272" s="11">
        <f t="shared" si="27"/>
        <v>0</v>
      </c>
      <c r="P272" s="11">
        <f t="shared" si="27"/>
        <v>0</v>
      </c>
      <c r="Q272" s="11">
        <f t="shared" si="27"/>
        <v>0</v>
      </c>
    </row>
    <row r="273" spans="1:17" ht="20.100000000000001" customHeight="1" x14ac:dyDescent="0.15">
      <c r="A273" s="5" t="s">
        <v>933</v>
      </c>
      <c r="B273" s="8">
        <v>0</v>
      </c>
      <c r="C273" s="8">
        <v>0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</row>
    <row r="274" spans="1:17" ht="20.100000000000001" customHeight="1" x14ac:dyDescent="0.15">
      <c r="A274" s="13" t="s">
        <v>1009</v>
      </c>
      <c r="B274" s="13">
        <f t="shared" ref="B274:Q274" si="28">SUBTOTAL(9,B273:B273)</f>
        <v>0</v>
      </c>
      <c r="C274" s="13">
        <f t="shared" si="28"/>
        <v>0</v>
      </c>
      <c r="D274" s="13">
        <f t="shared" si="28"/>
        <v>0</v>
      </c>
      <c r="E274" s="13">
        <f t="shared" si="28"/>
        <v>0</v>
      </c>
      <c r="F274" s="13">
        <f t="shared" si="28"/>
        <v>0</v>
      </c>
      <c r="G274" s="13">
        <f t="shared" si="28"/>
        <v>0</v>
      </c>
      <c r="H274" s="13">
        <f t="shared" si="28"/>
        <v>0</v>
      </c>
      <c r="I274" s="13">
        <f t="shared" si="28"/>
        <v>0</v>
      </c>
      <c r="J274" s="13">
        <f t="shared" si="28"/>
        <v>0</v>
      </c>
      <c r="K274" s="13">
        <f t="shared" si="28"/>
        <v>0</v>
      </c>
      <c r="L274" s="13">
        <f t="shared" si="28"/>
        <v>0</v>
      </c>
      <c r="M274" s="13">
        <f t="shared" si="28"/>
        <v>0</v>
      </c>
      <c r="N274" s="13">
        <f t="shared" si="28"/>
        <v>0</v>
      </c>
      <c r="O274" s="13">
        <f t="shared" si="28"/>
        <v>0</v>
      </c>
      <c r="P274" s="13">
        <f t="shared" si="28"/>
        <v>0</v>
      </c>
      <c r="Q274" s="13">
        <f t="shared" si="28"/>
        <v>0</v>
      </c>
    </row>
    <row r="275" spans="1:17" ht="50.1" customHeight="1" x14ac:dyDescent="0.15">
      <c r="A275" s="13" t="s">
        <v>888</v>
      </c>
      <c r="B275" s="11">
        <f t="shared" ref="B275:Q275" si="29">SUBTOTAL(9,B198:B274)</f>
        <v>0</v>
      </c>
      <c r="C275" s="11">
        <f t="shared" si="29"/>
        <v>0</v>
      </c>
      <c r="D275" s="11">
        <f t="shared" si="29"/>
        <v>0</v>
      </c>
      <c r="E275" s="11">
        <f t="shared" si="29"/>
        <v>0</v>
      </c>
      <c r="F275" s="11">
        <f t="shared" si="29"/>
        <v>0</v>
      </c>
      <c r="G275" s="11">
        <f t="shared" si="29"/>
        <v>0</v>
      </c>
      <c r="H275" s="11">
        <f t="shared" si="29"/>
        <v>0</v>
      </c>
      <c r="I275" s="11">
        <f t="shared" si="29"/>
        <v>0</v>
      </c>
      <c r="J275" s="11">
        <f t="shared" si="29"/>
        <v>0</v>
      </c>
      <c r="K275" s="11">
        <f t="shared" si="29"/>
        <v>0</v>
      </c>
      <c r="L275" s="11">
        <f t="shared" si="29"/>
        <v>0</v>
      </c>
      <c r="M275" s="11">
        <f t="shared" si="29"/>
        <v>0</v>
      </c>
      <c r="N275" s="11">
        <f t="shared" si="29"/>
        <v>0</v>
      </c>
      <c r="O275" s="11">
        <f t="shared" si="29"/>
        <v>0</v>
      </c>
      <c r="P275" s="11">
        <f t="shared" si="29"/>
        <v>0</v>
      </c>
      <c r="Q275" s="11">
        <f t="shared" si="29"/>
        <v>0</v>
      </c>
    </row>
    <row r="276" spans="1:17" ht="30" customHeight="1" x14ac:dyDescent="0.15"/>
    <row r="277" spans="1:17" ht="20.100000000000001" customHeight="1" x14ac:dyDescent="0.15">
      <c r="A277" s="23" t="s">
        <v>36</v>
      </c>
      <c r="B277" s="23" t="s">
        <v>54</v>
      </c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</row>
    <row r="278" spans="1:17" ht="20.100000000000001" customHeight="1" x14ac:dyDescent="0.15">
      <c r="A278" s="23"/>
      <c r="B278" s="23" t="s">
        <v>1010</v>
      </c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</row>
    <row r="279" spans="1:17" ht="24.95" customHeight="1" x14ac:dyDescent="0.15">
      <c r="A279" s="23"/>
      <c r="B279" s="23" t="s">
        <v>979</v>
      </c>
      <c r="C279" s="23"/>
      <c r="D279" s="23"/>
      <c r="E279" s="23"/>
      <c r="F279" s="23" t="s">
        <v>939</v>
      </c>
      <c r="G279" s="23"/>
      <c r="H279" s="23"/>
      <c r="I279" s="23"/>
      <c r="J279" s="23" t="s">
        <v>940</v>
      </c>
      <c r="K279" s="23"/>
      <c r="L279" s="23"/>
      <c r="M279" s="23"/>
    </row>
    <row r="280" spans="1:17" ht="120" customHeight="1" x14ac:dyDescent="0.15">
      <c r="A280" s="23"/>
      <c r="B280" s="9" t="s">
        <v>941</v>
      </c>
      <c r="C280" s="9" t="s">
        <v>942</v>
      </c>
      <c r="D280" s="9" t="s">
        <v>943</v>
      </c>
      <c r="E280" s="9" t="s">
        <v>775</v>
      </c>
      <c r="F280" s="9" t="s">
        <v>941</v>
      </c>
      <c r="G280" s="9" t="s">
        <v>942</v>
      </c>
      <c r="H280" s="9" t="s">
        <v>943</v>
      </c>
      <c r="I280" s="9" t="s">
        <v>775</v>
      </c>
      <c r="J280" s="9" t="s">
        <v>941</v>
      </c>
      <c r="K280" s="9" t="s">
        <v>942</v>
      </c>
      <c r="L280" s="9" t="s">
        <v>943</v>
      </c>
      <c r="M280" s="9" t="s">
        <v>775</v>
      </c>
    </row>
    <row r="281" spans="1:17" ht="20.100000000000001" customHeight="1" x14ac:dyDescent="0.15">
      <c r="A281" s="5" t="s">
        <v>378</v>
      </c>
      <c r="B281" s="5" t="s">
        <v>1011</v>
      </c>
      <c r="C281" s="5" t="s">
        <v>1012</v>
      </c>
      <c r="D281" s="5" t="s">
        <v>1013</v>
      </c>
      <c r="E281" s="5" t="s">
        <v>1014</v>
      </c>
      <c r="F281" s="5" t="s">
        <v>1015</v>
      </c>
      <c r="G281" s="5" t="s">
        <v>1016</v>
      </c>
      <c r="H281" s="5" t="s">
        <v>1017</v>
      </c>
      <c r="I281" s="5" t="s">
        <v>1018</v>
      </c>
      <c r="J281" s="5" t="s">
        <v>1019</v>
      </c>
      <c r="K281" s="5" t="s">
        <v>1020</v>
      </c>
      <c r="L281" s="5" t="s">
        <v>1021</v>
      </c>
      <c r="M281" s="5" t="s">
        <v>1022</v>
      </c>
    </row>
    <row r="282" spans="1:17" ht="20.100000000000001" customHeight="1" x14ac:dyDescent="0.15">
      <c r="A282" s="5" t="s">
        <v>617</v>
      </c>
      <c r="B282" s="8">
        <v>0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</row>
    <row r="283" spans="1:17" ht="20.100000000000001" customHeight="1" x14ac:dyDescent="0.15">
      <c r="A283" s="5" t="s">
        <v>619</v>
      </c>
      <c r="B283" s="8">
        <v>4000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</row>
    <row r="284" spans="1:17" ht="20.100000000000001" customHeight="1" x14ac:dyDescent="0.15">
      <c r="A284" s="5" t="s">
        <v>621</v>
      </c>
      <c r="B284" s="8">
        <v>0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</row>
    <row r="285" spans="1:17" ht="20.100000000000001" customHeight="1" x14ac:dyDescent="0.15">
      <c r="A285" s="5" t="s">
        <v>792</v>
      </c>
      <c r="B285" s="8">
        <v>0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</row>
    <row r="286" spans="1:17" ht="20.100000000000001" customHeight="1" x14ac:dyDescent="0.15">
      <c r="A286" s="5" t="s">
        <v>794</v>
      </c>
      <c r="B286" s="8">
        <v>0</v>
      </c>
      <c r="C286" s="8">
        <v>0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</row>
    <row r="287" spans="1:17" ht="20.100000000000001" customHeight="1" x14ac:dyDescent="0.15">
      <c r="A287" s="13" t="s">
        <v>1023</v>
      </c>
      <c r="B287" s="11">
        <f t="shared" ref="B287:M287" si="30">SUBTOTAL(9,B282:B286)</f>
        <v>4000</v>
      </c>
      <c r="C287" s="11">
        <f t="shared" si="30"/>
        <v>0</v>
      </c>
      <c r="D287" s="11">
        <f t="shared" si="30"/>
        <v>0</v>
      </c>
      <c r="E287" s="11">
        <f t="shared" si="30"/>
        <v>0</v>
      </c>
      <c r="F287" s="11">
        <f t="shared" si="30"/>
        <v>0</v>
      </c>
      <c r="G287" s="11">
        <f t="shared" si="30"/>
        <v>0</v>
      </c>
      <c r="H287" s="11">
        <f t="shared" si="30"/>
        <v>0</v>
      </c>
      <c r="I287" s="11">
        <f t="shared" si="30"/>
        <v>0</v>
      </c>
      <c r="J287" s="11">
        <f t="shared" si="30"/>
        <v>0</v>
      </c>
      <c r="K287" s="11">
        <f t="shared" si="30"/>
        <v>0</v>
      </c>
      <c r="L287" s="11">
        <f t="shared" si="30"/>
        <v>0</v>
      </c>
      <c r="M287" s="11">
        <f t="shared" si="30"/>
        <v>0</v>
      </c>
    </row>
    <row r="288" spans="1:17" ht="20.100000000000001" customHeight="1" x14ac:dyDescent="0.15">
      <c r="A288" s="5" t="s">
        <v>624</v>
      </c>
      <c r="B288" s="8">
        <v>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</row>
    <row r="289" spans="1:13" ht="20.100000000000001" customHeight="1" x14ac:dyDescent="0.15">
      <c r="A289" s="13" t="s">
        <v>1024</v>
      </c>
      <c r="B289" s="11">
        <f t="shared" ref="B289:M289" si="31">SUBTOTAL(9,B288:B288)</f>
        <v>0</v>
      </c>
      <c r="C289" s="11">
        <f t="shared" si="31"/>
        <v>0</v>
      </c>
      <c r="D289" s="11">
        <f t="shared" si="31"/>
        <v>0</v>
      </c>
      <c r="E289" s="11">
        <f t="shared" si="31"/>
        <v>0</v>
      </c>
      <c r="F289" s="11">
        <f t="shared" si="31"/>
        <v>0</v>
      </c>
      <c r="G289" s="11">
        <f t="shared" si="31"/>
        <v>0</v>
      </c>
      <c r="H289" s="11">
        <f t="shared" si="31"/>
        <v>0</v>
      </c>
      <c r="I289" s="11">
        <f t="shared" si="31"/>
        <v>0</v>
      </c>
      <c r="J289" s="11">
        <f t="shared" si="31"/>
        <v>0</v>
      </c>
      <c r="K289" s="11">
        <f t="shared" si="31"/>
        <v>0</v>
      </c>
      <c r="L289" s="11">
        <f t="shared" si="31"/>
        <v>0</v>
      </c>
      <c r="M289" s="11">
        <f t="shared" si="31"/>
        <v>0</v>
      </c>
    </row>
    <row r="290" spans="1:13" ht="20.100000000000001" customHeight="1" x14ac:dyDescent="0.15">
      <c r="A290" s="5" t="s">
        <v>802</v>
      </c>
      <c r="B290" s="8">
        <v>84000</v>
      </c>
      <c r="C290" s="8">
        <v>72400</v>
      </c>
      <c r="D290" s="8">
        <v>72400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</row>
    <row r="291" spans="1:13" ht="20.100000000000001" customHeight="1" x14ac:dyDescent="0.15">
      <c r="A291" s="5" t="s">
        <v>804</v>
      </c>
      <c r="B291" s="8">
        <v>20836.169999999998</v>
      </c>
      <c r="C291" s="8">
        <v>0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</row>
    <row r="292" spans="1:13" ht="20.100000000000001" customHeight="1" x14ac:dyDescent="0.15">
      <c r="A292" s="5" t="s">
        <v>806</v>
      </c>
      <c r="B292" s="8">
        <v>22660.86</v>
      </c>
      <c r="C292" s="8">
        <v>0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</row>
    <row r="293" spans="1:13" ht="20.100000000000001" customHeight="1" x14ac:dyDescent="0.15">
      <c r="A293" s="5" t="s">
        <v>808</v>
      </c>
      <c r="B293" s="8">
        <v>344433.59</v>
      </c>
      <c r="C293" s="8">
        <v>392000</v>
      </c>
      <c r="D293" s="8">
        <v>392000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</row>
    <row r="294" spans="1:13" ht="20.100000000000001" customHeight="1" x14ac:dyDescent="0.15">
      <c r="A294" s="5" t="s">
        <v>810</v>
      </c>
      <c r="B294" s="8">
        <v>27600</v>
      </c>
      <c r="C294" s="8">
        <v>27600</v>
      </c>
      <c r="D294" s="8">
        <v>27600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</row>
    <row r="295" spans="1:13" ht="20.100000000000001" customHeight="1" x14ac:dyDescent="0.15">
      <c r="A295" s="5" t="s">
        <v>812</v>
      </c>
      <c r="B295" s="8">
        <v>406190</v>
      </c>
      <c r="C295" s="8">
        <v>308000</v>
      </c>
      <c r="D295" s="8">
        <v>308000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</row>
    <row r="296" spans="1:13" ht="20.100000000000001" customHeight="1" x14ac:dyDescent="0.15">
      <c r="A296" s="13" t="s">
        <v>1025</v>
      </c>
      <c r="B296" s="11">
        <f t="shared" ref="B296:M296" si="32">SUBTOTAL(9,B290:B295)</f>
        <v>905720.62</v>
      </c>
      <c r="C296" s="11">
        <f t="shared" si="32"/>
        <v>800000</v>
      </c>
      <c r="D296" s="11">
        <f t="shared" si="32"/>
        <v>800000</v>
      </c>
      <c r="E296" s="11">
        <f t="shared" si="32"/>
        <v>0</v>
      </c>
      <c r="F296" s="11">
        <f t="shared" si="32"/>
        <v>0</v>
      </c>
      <c r="G296" s="11">
        <f t="shared" si="32"/>
        <v>0</v>
      </c>
      <c r="H296" s="11">
        <f t="shared" si="32"/>
        <v>0</v>
      </c>
      <c r="I296" s="11">
        <f t="shared" si="32"/>
        <v>0</v>
      </c>
      <c r="J296" s="11">
        <f t="shared" si="32"/>
        <v>0</v>
      </c>
      <c r="K296" s="11">
        <f t="shared" si="32"/>
        <v>0</v>
      </c>
      <c r="L296" s="11">
        <f t="shared" si="32"/>
        <v>0</v>
      </c>
      <c r="M296" s="11">
        <f t="shared" si="32"/>
        <v>0</v>
      </c>
    </row>
    <row r="297" spans="1:13" ht="20.100000000000001" customHeight="1" x14ac:dyDescent="0.15">
      <c r="A297" s="5" t="s">
        <v>816</v>
      </c>
      <c r="B297" s="8">
        <v>100000</v>
      </c>
      <c r="C297" s="8">
        <v>50000</v>
      </c>
      <c r="D297" s="8">
        <v>50000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</row>
    <row r="298" spans="1:13" ht="20.100000000000001" customHeight="1" x14ac:dyDescent="0.15">
      <c r="A298" s="13" t="s">
        <v>1026</v>
      </c>
      <c r="B298" s="11">
        <f t="shared" ref="B298:M298" si="33">SUBTOTAL(9,B297:B297)</f>
        <v>100000</v>
      </c>
      <c r="C298" s="11">
        <f t="shared" si="33"/>
        <v>50000</v>
      </c>
      <c r="D298" s="11">
        <f t="shared" si="33"/>
        <v>50000</v>
      </c>
      <c r="E298" s="11">
        <f t="shared" si="33"/>
        <v>0</v>
      </c>
      <c r="F298" s="11">
        <f t="shared" si="33"/>
        <v>0</v>
      </c>
      <c r="G298" s="11">
        <f t="shared" si="33"/>
        <v>0</v>
      </c>
      <c r="H298" s="11">
        <f t="shared" si="33"/>
        <v>0</v>
      </c>
      <c r="I298" s="11">
        <f t="shared" si="33"/>
        <v>0</v>
      </c>
      <c r="J298" s="11">
        <f t="shared" si="33"/>
        <v>0</v>
      </c>
      <c r="K298" s="11">
        <f t="shared" si="33"/>
        <v>0</v>
      </c>
      <c r="L298" s="11">
        <f t="shared" si="33"/>
        <v>0</v>
      </c>
      <c r="M298" s="11">
        <f t="shared" si="33"/>
        <v>0</v>
      </c>
    </row>
    <row r="299" spans="1:13" ht="20.100000000000001" customHeight="1" x14ac:dyDescent="0.15">
      <c r="A299" s="5" t="s">
        <v>820</v>
      </c>
      <c r="B299" s="8">
        <v>37645.9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</row>
    <row r="300" spans="1:13" ht="20.100000000000001" customHeight="1" x14ac:dyDescent="0.15">
      <c r="A300" s="5" t="s">
        <v>822</v>
      </c>
      <c r="B300" s="8">
        <v>0</v>
      </c>
      <c r="C300" s="8">
        <v>0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</row>
    <row r="301" spans="1:13" ht="20.100000000000001" customHeight="1" x14ac:dyDescent="0.15">
      <c r="A301" s="5" t="s">
        <v>823</v>
      </c>
      <c r="B301" s="8">
        <v>0</v>
      </c>
      <c r="C301" s="8">
        <v>0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</row>
    <row r="302" spans="1:13" ht="20.100000000000001" customHeight="1" x14ac:dyDescent="0.15">
      <c r="A302" s="5" t="s">
        <v>825</v>
      </c>
      <c r="B302" s="8">
        <v>0</v>
      </c>
      <c r="C302" s="8">
        <v>0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</row>
    <row r="303" spans="1:13" ht="20.100000000000001" customHeight="1" x14ac:dyDescent="0.15">
      <c r="A303" s="5" t="s">
        <v>827</v>
      </c>
      <c r="B303" s="8">
        <v>250000</v>
      </c>
      <c r="C303" s="8">
        <v>50000</v>
      </c>
      <c r="D303" s="8">
        <v>50000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</row>
    <row r="304" spans="1:13" ht="20.100000000000001" customHeight="1" x14ac:dyDescent="0.15">
      <c r="A304" s="5" t="s">
        <v>829</v>
      </c>
      <c r="B304" s="8">
        <v>0</v>
      </c>
      <c r="C304" s="8">
        <v>0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</row>
    <row r="305" spans="1:13" ht="20.100000000000001" customHeight="1" x14ac:dyDescent="0.15">
      <c r="A305" s="5" t="s">
        <v>831</v>
      </c>
      <c r="B305" s="8">
        <v>0</v>
      </c>
      <c r="C305" s="8">
        <v>0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</row>
    <row r="306" spans="1:13" ht="20.100000000000001" customHeight="1" x14ac:dyDescent="0.15">
      <c r="A306" s="5" t="s">
        <v>833</v>
      </c>
      <c r="B306" s="8">
        <v>0</v>
      </c>
      <c r="C306" s="8">
        <v>0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</row>
    <row r="307" spans="1:13" ht="20.100000000000001" customHeight="1" x14ac:dyDescent="0.15">
      <c r="A307" s="5" t="s">
        <v>835</v>
      </c>
      <c r="B307" s="8">
        <v>0</v>
      </c>
      <c r="C307" s="8">
        <v>0</v>
      </c>
      <c r="D307" s="8">
        <v>0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</row>
    <row r="308" spans="1:13" ht="20.100000000000001" customHeight="1" x14ac:dyDescent="0.15">
      <c r="A308" s="5" t="s">
        <v>837</v>
      </c>
      <c r="B308" s="8">
        <v>0</v>
      </c>
      <c r="C308" s="8">
        <v>0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</row>
    <row r="309" spans="1:13" ht="20.100000000000001" customHeight="1" x14ac:dyDescent="0.15">
      <c r="A309" s="5" t="s">
        <v>839</v>
      </c>
      <c r="B309" s="8">
        <v>0</v>
      </c>
      <c r="C309" s="8">
        <v>0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</row>
    <row r="310" spans="1:13" ht="20.100000000000001" customHeight="1" x14ac:dyDescent="0.15">
      <c r="A310" s="13" t="s">
        <v>1027</v>
      </c>
      <c r="B310" s="11">
        <f t="shared" ref="B310:M310" si="34">SUBTOTAL(9,B299:B309)</f>
        <v>287645.90000000002</v>
      </c>
      <c r="C310" s="11">
        <f t="shared" si="34"/>
        <v>50000</v>
      </c>
      <c r="D310" s="11">
        <f t="shared" si="34"/>
        <v>50000</v>
      </c>
      <c r="E310" s="11">
        <f t="shared" si="34"/>
        <v>0</v>
      </c>
      <c r="F310" s="11">
        <f t="shared" si="34"/>
        <v>0</v>
      </c>
      <c r="G310" s="11">
        <f t="shared" si="34"/>
        <v>0</v>
      </c>
      <c r="H310" s="11">
        <f t="shared" si="34"/>
        <v>0</v>
      </c>
      <c r="I310" s="11">
        <f t="shared" si="34"/>
        <v>0</v>
      </c>
      <c r="J310" s="11">
        <f t="shared" si="34"/>
        <v>0</v>
      </c>
      <c r="K310" s="11">
        <f t="shared" si="34"/>
        <v>0</v>
      </c>
      <c r="L310" s="11">
        <f t="shared" si="34"/>
        <v>0</v>
      </c>
      <c r="M310" s="11">
        <f t="shared" si="34"/>
        <v>0</v>
      </c>
    </row>
    <row r="311" spans="1:13" ht="20.100000000000001" customHeight="1" x14ac:dyDescent="0.15">
      <c r="A311" s="5" t="s">
        <v>842</v>
      </c>
      <c r="B311" s="8">
        <v>0</v>
      </c>
      <c r="C311" s="8">
        <v>0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</row>
    <row r="312" spans="1:13" ht="20.100000000000001" customHeight="1" x14ac:dyDescent="0.15">
      <c r="A312" s="5" t="s">
        <v>843</v>
      </c>
      <c r="B312" s="8">
        <v>0</v>
      </c>
      <c r="C312" s="8">
        <v>0</v>
      </c>
      <c r="D312" s="8">
        <v>0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0</v>
      </c>
      <c r="M312" s="8">
        <v>0</v>
      </c>
    </row>
    <row r="313" spans="1:13" ht="20.100000000000001" customHeight="1" x14ac:dyDescent="0.15">
      <c r="A313" s="5" t="s">
        <v>845</v>
      </c>
      <c r="B313" s="8">
        <v>0</v>
      </c>
      <c r="C313" s="8">
        <v>0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</row>
    <row r="314" spans="1:13" ht="20.100000000000001" customHeight="1" x14ac:dyDescent="0.15">
      <c r="A314" s="5" t="s">
        <v>847</v>
      </c>
      <c r="B314" s="8">
        <v>0</v>
      </c>
      <c r="C314" s="8">
        <v>0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</row>
    <row r="315" spans="1:13" ht="20.100000000000001" customHeight="1" x14ac:dyDescent="0.15">
      <c r="A315" s="5" t="s">
        <v>849</v>
      </c>
      <c r="B315" s="8">
        <v>0</v>
      </c>
      <c r="C315" s="8">
        <v>0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</row>
    <row r="316" spans="1:13" ht="20.100000000000001" customHeight="1" x14ac:dyDescent="0.15">
      <c r="A316" s="5" t="s">
        <v>851</v>
      </c>
      <c r="B316" s="8">
        <v>1211958.28</v>
      </c>
      <c r="C316" s="8">
        <v>300000</v>
      </c>
      <c r="D316" s="8">
        <v>300000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</row>
    <row r="317" spans="1:13" ht="20.100000000000001" customHeight="1" x14ac:dyDescent="0.15">
      <c r="A317" s="5" t="s">
        <v>853</v>
      </c>
      <c r="B317" s="8">
        <v>0</v>
      </c>
      <c r="C317" s="8">
        <v>0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</row>
    <row r="318" spans="1:13" ht="20.100000000000001" customHeight="1" x14ac:dyDescent="0.15">
      <c r="A318" s="5" t="s">
        <v>855</v>
      </c>
      <c r="B318" s="8">
        <v>18000</v>
      </c>
      <c r="C318" s="8">
        <v>0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</row>
    <row r="319" spans="1:13" ht="20.100000000000001" customHeight="1" x14ac:dyDescent="0.15">
      <c r="A319" s="5" t="s">
        <v>857</v>
      </c>
      <c r="B319" s="8">
        <v>0</v>
      </c>
      <c r="C319" s="8">
        <v>0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</row>
    <row r="320" spans="1:13" ht="20.100000000000001" customHeight="1" x14ac:dyDescent="0.15">
      <c r="A320" s="5" t="s">
        <v>859</v>
      </c>
      <c r="B320" s="8">
        <v>0</v>
      </c>
      <c r="C320" s="8">
        <v>0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</row>
    <row r="321" spans="1:13" ht="20.100000000000001" customHeight="1" x14ac:dyDescent="0.15">
      <c r="A321" s="5" t="s">
        <v>861</v>
      </c>
      <c r="B321" s="8">
        <v>0</v>
      </c>
      <c r="C321" s="8">
        <v>0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</row>
    <row r="322" spans="1:13" ht="20.100000000000001" customHeight="1" x14ac:dyDescent="0.15">
      <c r="A322" s="5" t="s">
        <v>863</v>
      </c>
      <c r="B322" s="8">
        <v>0</v>
      </c>
      <c r="C322" s="8">
        <v>0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</row>
    <row r="323" spans="1:13" ht="20.100000000000001" customHeight="1" x14ac:dyDescent="0.15">
      <c r="A323" s="5" t="s">
        <v>865</v>
      </c>
      <c r="B323" s="8">
        <v>0</v>
      </c>
      <c r="C323" s="8">
        <v>0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</row>
    <row r="324" spans="1:13" ht="20.100000000000001" customHeight="1" x14ac:dyDescent="0.15">
      <c r="A324" s="5" t="s">
        <v>867</v>
      </c>
      <c r="B324" s="8">
        <v>0</v>
      </c>
      <c r="C324" s="8">
        <v>0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</row>
    <row r="325" spans="1:13" ht="20.100000000000001" customHeight="1" x14ac:dyDescent="0.15">
      <c r="A325" s="5" t="s">
        <v>869</v>
      </c>
      <c r="B325" s="8">
        <v>0</v>
      </c>
      <c r="C325" s="8">
        <v>0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</row>
    <row r="326" spans="1:13" ht="20.100000000000001" customHeight="1" x14ac:dyDescent="0.15">
      <c r="A326" s="13" t="s">
        <v>1028</v>
      </c>
      <c r="B326" s="11">
        <f t="shared" ref="B326:M326" si="35">SUBTOTAL(9,B311:B325)</f>
        <v>1229958.28</v>
      </c>
      <c r="C326" s="11">
        <f t="shared" si="35"/>
        <v>300000</v>
      </c>
      <c r="D326" s="11">
        <f t="shared" si="35"/>
        <v>300000</v>
      </c>
      <c r="E326" s="11">
        <f t="shared" si="35"/>
        <v>0</v>
      </c>
      <c r="F326" s="11">
        <f t="shared" si="35"/>
        <v>0</v>
      </c>
      <c r="G326" s="11">
        <f t="shared" si="35"/>
        <v>0</v>
      </c>
      <c r="H326" s="11">
        <f t="shared" si="35"/>
        <v>0</v>
      </c>
      <c r="I326" s="11">
        <f t="shared" si="35"/>
        <v>0</v>
      </c>
      <c r="J326" s="11">
        <f t="shared" si="35"/>
        <v>0</v>
      </c>
      <c r="K326" s="11">
        <f t="shared" si="35"/>
        <v>0</v>
      </c>
      <c r="L326" s="11">
        <f t="shared" si="35"/>
        <v>0</v>
      </c>
      <c r="M326" s="11">
        <f t="shared" si="35"/>
        <v>0</v>
      </c>
    </row>
    <row r="327" spans="1:13" ht="20.100000000000001" customHeight="1" x14ac:dyDescent="0.15">
      <c r="A327" s="5" t="s">
        <v>873</v>
      </c>
      <c r="B327" s="8">
        <v>0</v>
      </c>
      <c r="C327" s="8">
        <v>0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</row>
    <row r="328" spans="1:13" ht="20.100000000000001" customHeight="1" x14ac:dyDescent="0.15">
      <c r="A328" s="13" t="s">
        <v>1029</v>
      </c>
      <c r="B328" s="11">
        <f t="shared" ref="B328:M328" si="36">SUBTOTAL(9,B327:B327)</f>
        <v>0</v>
      </c>
      <c r="C328" s="11">
        <f t="shared" si="36"/>
        <v>0</v>
      </c>
      <c r="D328" s="11">
        <f t="shared" si="36"/>
        <v>0</v>
      </c>
      <c r="E328" s="11">
        <f t="shared" si="36"/>
        <v>0</v>
      </c>
      <c r="F328" s="11">
        <f t="shared" si="36"/>
        <v>0</v>
      </c>
      <c r="G328" s="11">
        <f t="shared" si="36"/>
        <v>0</v>
      </c>
      <c r="H328" s="11">
        <f t="shared" si="36"/>
        <v>0</v>
      </c>
      <c r="I328" s="11">
        <f t="shared" si="36"/>
        <v>0</v>
      </c>
      <c r="J328" s="11">
        <f t="shared" si="36"/>
        <v>0</v>
      </c>
      <c r="K328" s="11">
        <f t="shared" si="36"/>
        <v>0</v>
      </c>
      <c r="L328" s="11">
        <f t="shared" si="36"/>
        <v>0</v>
      </c>
      <c r="M328" s="11">
        <f t="shared" si="36"/>
        <v>0</v>
      </c>
    </row>
    <row r="329" spans="1:13" ht="20.100000000000001" customHeight="1" x14ac:dyDescent="0.15">
      <c r="A329" s="5" t="s">
        <v>877</v>
      </c>
      <c r="B329" s="8">
        <v>0</v>
      </c>
      <c r="C329" s="8">
        <v>0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</row>
    <row r="330" spans="1:13" ht="20.100000000000001" customHeight="1" x14ac:dyDescent="0.15">
      <c r="A330" s="5" t="s">
        <v>879</v>
      </c>
      <c r="B330" s="8">
        <v>300000</v>
      </c>
      <c r="C330" s="8">
        <v>0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</row>
    <row r="331" spans="1:13" ht="20.100000000000001" customHeight="1" x14ac:dyDescent="0.15">
      <c r="A331" s="5" t="s">
        <v>881</v>
      </c>
      <c r="B331" s="8">
        <v>0</v>
      </c>
      <c r="C331" s="8">
        <v>0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</row>
    <row r="332" spans="1:13" ht="20.100000000000001" customHeight="1" x14ac:dyDescent="0.15">
      <c r="A332" s="5" t="s">
        <v>883</v>
      </c>
      <c r="B332" s="8">
        <v>0</v>
      </c>
      <c r="C332" s="8">
        <v>0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</row>
    <row r="333" spans="1:13" ht="20.100000000000001" customHeight="1" x14ac:dyDescent="0.15">
      <c r="A333" s="13" t="s">
        <v>1030</v>
      </c>
      <c r="B333" s="11">
        <f t="shared" ref="B333:M333" si="37">SUBTOTAL(9,B329:B332)</f>
        <v>300000</v>
      </c>
      <c r="C333" s="11">
        <f t="shared" si="37"/>
        <v>0</v>
      </c>
      <c r="D333" s="11">
        <f t="shared" si="37"/>
        <v>0</v>
      </c>
      <c r="E333" s="11">
        <f t="shared" si="37"/>
        <v>0</v>
      </c>
      <c r="F333" s="11">
        <f t="shared" si="37"/>
        <v>0</v>
      </c>
      <c r="G333" s="11">
        <f t="shared" si="37"/>
        <v>0</v>
      </c>
      <c r="H333" s="11">
        <f t="shared" si="37"/>
        <v>0</v>
      </c>
      <c r="I333" s="11">
        <f t="shared" si="37"/>
        <v>0</v>
      </c>
      <c r="J333" s="11">
        <f t="shared" si="37"/>
        <v>0</v>
      </c>
      <c r="K333" s="11">
        <f t="shared" si="37"/>
        <v>0</v>
      </c>
      <c r="L333" s="11">
        <f t="shared" si="37"/>
        <v>0</v>
      </c>
      <c r="M333" s="11">
        <f t="shared" si="37"/>
        <v>0</v>
      </c>
    </row>
    <row r="334" spans="1:13" ht="20.100000000000001" customHeight="1" x14ac:dyDescent="0.15">
      <c r="A334" s="5" t="s">
        <v>887</v>
      </c>
      <c r="B334" s="8">
        <v>0</v>
      </c>
      <c r="C334" s="8">
        <v>0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</row>
    <row r="335" spans="1:13" ht="20.100000000000001" customHeight="1" x14ac:dyDescent="0.15">
      <c r="A335" s="13" t="s">
        <v>1031</v>
      </c>
      <c r="B335" s="11">
        <f t="shared" ref="B335:M335" si="38">SUBTOTAL(9,B334:B334)</f>
        <v>0</v>
      </c>
      <c r="C335" s="11">
        <f t="shared" si="38"/>
        <v>0</v>
      </c>
      <c r="D335" s="11">
        <f t="shared" si="38"/>
        <v>0</v>
      </c>
      <c r="E335" s="11">
        <f t="shared" si="38"/>
        <v>0</v>
      </c>
      <c r="F335" s="11">
        <f t="shared" si="38"/>
        <v>0</v>
      </c>
      <c r="G335" s="11">
        <f t="shared" si="38"/>
        <v>0</v>
      </c>
      <c r="H335" s="11">
        <f t="shared" si="38"/>
        <v>0</v>
      </c>
      <c r="I335" s="11">
        <f t="shared" si="38"/>
        <v>0</v>
      </c>
      <c r="J335" s="11">
        <f t="shared" si="38"/>
        <v>0</v>
      </c>
      <c r="K335" s="11">
        <f t="shared" si="38"/>
        <v>0</v>
      </c>
      <c r="L335" s="11">
        <f t="shared" si="38"/>
        <v>0</v>
      </c>
      <c r="M335" s="11">
        <f t="shared" si="38"/>
        <v>0</v>
      </c>
    </row>
    <row r="336" spans="1:13" ht="20.100000000000001" customHeight="1" x14ac:dyDescent="0.15">
      <c r="A336" s="5" t="s">
        <v>891</v>
      </c>
      <c r="B336" s="8">
        <v>445060</v>
      </c>
      <c r="C336" s="8">
        <v>200000</v>
      </c>
      <c r="D336" s="8">
        <v>200000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</row>
    <row r="337" spans="1:13" ht="20.100000000000001" customHeight="1" x14ac:dyDescent="0.15">
      <c r="A337" s="5" t="s">
        <v>893</v>
      </c>
      <c r="B337" s="8">
        <v>30000</v>
      </c>
      <c r="C337" s="8">
        <v>0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</row>
    <row r="338" spans="1:13" ht="20.100000000000001" customHeight="1" x14ac:dyDescent="0.15">
      <c r="A338" s="13" t="s">
        <v>1032</v>
      </c>
      <c r="B338" s="11">
        <f t="shared" ref="B338:M338" si="39">SUBTOTAL(9,B336:B337)</f>
        <v>475060</v>
      </c>
      <c r="C338" s="11">
        <f t="shared" si="39"/>
        <v>200000</v>
      </c>
      <c r="D338" s="11">
        <f t="shared" si="39"/>
        <v>200000</v>
      </c>
      <c r="E338" s="11">
        <f t="shared" si="39"/>
        <v>0</v>
      </c>
      <c r="F338" s="11">
        <f t="shared" si="39"/>
        <v>0</v>
      </c>
      <c r="G338" s="11">
        <f t="shared" si="39"/>
        <v>0</v>
      </c>
      <c r="H338" s="11">
        <f t="shared" si="39"/>
        <v>0</v>
      </c>
      <c r="I338" s="11">
        <f t="shared" si="39"/>
        <v>0</v>
      </c>
      <c r="J338" s="11">
        <f t="shared" si="39"/>
        <v>0</v>
      </c>
      <c r="K338" s="11">
        <f t="shared" si="39"/>
        <v>0</v>
      </c>
      <c r="L338" s="11">
        <f t="shared" si="39"/>
        <v>0</v>
      </c>
      <c r="M338" s="11">
        <f t="shared" si="39"/>
        <v>0</v>
      </c>
    </row>
    <row r="339" spans="1:13" ht="20.100000000000001" customHeight="1" x14ac:dyDescent="0.15">
      <c r="A339" s="5" t="s">
        <v>897</v>
      </c>
      <c r="B339" s="8">
        <v>50000</v>
      </c>
      <c r="C339" s="8">
        <v>0</v>
      </c>
      <c r="D339" s="8">
        <v>0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</row>
    <row r="340" spans="1:13" ht="20.100000000000001" customHeight="1" x14ac:dyDescent="0.15">
      <c r="A340" s="5" t="s">
        <v>899</v>
      </c>
      <c r="B340" s="8">
        <v>0</v>
      </c>
      <c r="C340" s="8">
        <v>0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</row>
    <row r="341" spans="1:13" ht="20.100000000000001" customHeight="1" x14ac:dyDescent="0.15">
      <c r="A341" s="13" t="s">
        <v>1033</v>
      </c>
      <c r="B341" s="11">
        <f t="shared" ref="B341:M341" si="40">SUBTOTAL(9,B339:B340)</f>
        <v>50000</v>
      </c>
      <c r="C341" s="11">
        <f t="shared" si="40"/>
        <v>0</v>
      </c>
      <c r="D341" s="11">
        <f t="shared" si="40"/>
        <v>0</v>
      </c>
      <c r="E341" s="11">
        <f t="shared" si="40"/>
        <v>0</v>
      </c>
      <c r="F341" s="11">
        <f t="shared" si="40"/>
        <v>0</v>
      </c>
      <c r="G341" s="11">
        <f t="shared" si="40"/>
        <v>0</v>
      </c>
      <c r="H341" s="11">
        <f t="shared" si="40"/>
        <v>0</v>
      </c>
      <c r="I341" s="11">
        <f t="shared" si="40"/>
        <v>0</v>
      </c>
      <c r="J341" s="11">
        <f t="shared" si="40"/>
        <v>0</v>
      </c>
      <c r="K341" s="11">
        <f t="shared" si="40"/>
        <v>0</v>
      </c>
      <c r="L341" s="11">
        <f t="shared" si="40"/>
        <v>0</v>
      </c>
      <c r="M341" s="11">
        <f t="shared" si="40"/>
        <v>0</v>
      </c>
    </row>
    <row r="342" spans="1:13" ht="20.100000000000001" customHeight="1" x14ac:dyDescent="0.15">
      <c r="A342" s="5" t="s">
        <v>903</v>
      </c>
      <c r="B342" s="8">
        <v>0</v>
      </c>
      <c r="C342" s="8">
        <v>0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</row>
    <row r="343" spans="1:13" ht="20.100000000000001" customHeight="1" x14ac:dyDescent="0.15">
      <c r="A343" s="5" t="s">
        <v>905</v>
      </c>
      <c r="B343" s="8">
        <v>50000</v>
      </c>
      <c r="C343" s="8">
        <v>0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</row>
    <row r="344" spans="1:13" ht="20.100000000000001" customHeight="1" x14ac:dyDescent="0.15">
      <c r="A344" s="5" t="s">
        <v>907</v>
      </c>
      <c r="B344" s="8">
        <v>0</v>
      </c>
      <c r="C344" s="8">
        <v>0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</row>
    <row r="345" spans="1:13" ht="20.100000000000001" customHeight="1" x14ac:dyDescent="0.15">
      <c r="A345" s="13" t="s">
        <v>1034</v>
      </c>
      <c r="B345" s="11">
        <f t="shared" ref="B345:M345" si="41">SUBTOTAL(9,B342:B344)</f>
        <v>50000</v>
      </c>
      <c r="C345" s="11">
        <f t="shared" si="41"/>
        <v>0</v>
      </c>
      <c r="D345" s="11">
        <f t="shared" si="41"/>
        <v>0</v>
      </c>
      <c r="E345" s="11">
        <f t="shared" si="41"/>
        <v>0</v>
      </c>
      <c r="F345" s="11">
        <f t="shared" si="41"/>
        <v>0</v>
      </c>
      <c r="G345" s="11">
        <f t="shared" si="41"/>
        <v>0</v>
      </c>
      <c r="H345" s="11">
        <f t="shared" si="41"/>
        <v>0</v>
      </c>
      <c r="I345" s="11">
        <f t="shared" si="41"/>
        <v>0</v>
      </c>
      <c r="J345" s="11">
        <f t="shared" si="41"/>
        <v>0</v>
      </c>
      <c r="K345" s="11">
        <f t="shared" si="41"/>
        <v>0</v>
      </c>
      <c r="L345" s="11">
        <f t="shared" si="41"/>
        <v>0</v>
      </c>
      <c r="M345" s="11">
        <f t="shared" si="41"/>
        <v>0</v>
      </c>
    </row>
    <row r="346" spans="1:13" ht="20.100000000000001" customHeight="1" x14ac:dyDescent="0.15">
      <c r="A346" s="5" t="s">
        <v>911</v>
      </c>
      <c r="B346" s="8">
        <v>0</v>
      </c>
      <c r="C346" s="8">
        <v>0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</row>
    <row r="347" spans="1:13" ht="20.100000000000001" customHeight="1" x14ac:dyDescent="0.15">
      <c r="A347" s="5" t="s">
        <v>913</v>
      </c>
      <c r="B347" s="8">
        <v>0</v>
      </c>
      <c r="C347" s="8">
        <v>0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</row>
    <row r="348" spans="1:13" ht="20.100000000000001" customHeight="1" x14ac:dyDescent="0.15">
      <c r="A348" s="5" t="s">
        <v>915</v>
      </c>
      <c r="B348" s="8">
        <v>0</v>
      </c>
      <c r="C348" s="8">
        <v>0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</row>
    <row r="349" spans="1:13" ht="20.100000000000001" customHeight="1" x14ac:dyDescent="0.15">
      <c r="A349" s="5" t="s">
        <v>917</v>
      </c>
      <c r="B349" s="8">
        <v>0</v>
      </c>
      <c r="C349" s="8">
        <v>0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</row>
    <row r="350" spans="1:13" ht="20.100000000000001" customHeight="1" x14ac:dyDescent="0.15">
      <c r="A350" s="5" t="s">
        <v>919</v>
      </c>
      <c r="B350" s="8">
        <v>0</v>
      </c>
      <c r="C350" s="8">
        <v>0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</row>
    <row r="351" spans="1:13" ht="20.100000000000001" customHeight="1" x14ac:dyDescent="0.15">
      <c r="A351" s="5" t="s">
        <v>921</v>
      </c>
      <c r="B351" s="8">
        <v>261467.68</v>
      </c>
      <c r="C351" s="8">
        <v>209400</v>
      </c>
      <c r="D351" s="8">
        <v>209400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</row>
    <row r="352" spans="1:13" ht="20.100000000000001" customHeight="1" x14ac:dyDescent="0.15">
      <c r="A352" s="5" t="s">
        <v>923</v>
      </c>
      <c r="B352" s="8">
        <v>0</v>
      </c>
      <c r="C352" s="8">
        <v>0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</row>
    <row r="353" spans="1:25" ht="20.100000000000001" customHeight="1" x14ac:dyDescent="0.15">
      <c r="A353" s="5" t="s">
        <v>925</v>
      </c>
      <c r="B353" s="8">
        <v>0</v>
      </c>
      <c r="C353" s="8">
        <v>0</v>
      </c>
      <c r="D353" s="8">
        <v>0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</row>
    <row r="354" spans="1:25" ht="20.100000000000001" customHeight="1" x14ac:dyDescent="0.15">
      <c r="A354" s="5" t="s">
        <v>927</v>
      </c>
      <c r="B354" s="8">
        <v>0</v>
      </c>
      <c r="C354" s="8">
        <v>0</v>
      </c>
      <c r="D354" s="8">
        <v>0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</row>
    <row r="355" spans="1:25" ht="20.100000000000001" customHeight="1" x14ac:dyDescent="0.15">
      <c r="A355" s="5" t="s">
        <v>929</v>
      </c>
      <c r="B355" s="8">
        <v>0</v>
      </c>
      <c r="C355" s="8">
        <v>0</v>
      </c>
      <c r="D355" s="8">
        <v>0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</row>
    <row r="356" spans="1:25" ht="20.100000000000001" customHeight="1" x14ac:dyDescent="0.15">
      <c r="A356" s="13" t="s">
        <v>1035</v>
      </c>
      <c r="B356" s="11">
        <f t="shared" ref="B356:M356" si="42">SUBTOTAL(9,B346:B355)</f>
        <v>261467.68</v>
      </c>
      <c r="C356" s="11">
        <f t="shared" si="42"/>
        <v>209400</v>
      </c>
      <c r="D356" s="11">
        <f t="shared" si="42"/>
        <v>209400</v>
      </c>
      <c r="E356" s="11">
        <f t="shared" si="42"/>
        <v>0</v>
      </c>
      <c r="F356" s="11">
        <f t="shared" si="42"/>
        <v>0</v>
      </c>
      <c r="G356" s="11">
        <f t="shared" si="42"/>
        <v>0</v>
      </c>
      <c r="H356" s="11">
        <f t="shared" si="42"/>
        <v>0</v>
      </c>
      <c r="I356" s="11">
        <f t="shared" si="42"/>
        <v>0</v>
      </c>
      <c r="J356" s="11">
        <f t="shared" si="42"/>
        <v>0</v>
      </c>
      <c r="K356" s="11">
        <f t="shared" si="42"/>
        <v>0</v>
      </c>
      <c r="L356" s="11">
        <f t="shared" si="42"/>
        <v>0</v>
      </c>
      <c r="M356" s="11">
        <f t="shared" si="42"/>
        <v>0</v>
      </c>
    </row>
    <row r="357" spans="1:25" ht="20.100000000000001" customHeight="1" x14ac:dyDescent="0.15">
      <c r="A357" s="5" t="s">
        <v>933</v>
      </c>
      <c r="B357" s="8">
        <v>10000</v>
      </c>
      <c r="C357" s="8">
        <v>0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</row>
    <row r="358" spans="1:25" ht="20.100000000000001" customHeight="1" x14ac:dyDescent="0.15">
      <c r="A358" s="13" t="s">
        <v>1036</v>
      </c>
      <c r="B358" s="11">
        <f t="shared" ref="B358:M358" si="43">SUBTOTAL(9,B357:B357)</f>
        <v>10000</v>
      </c>
      <c r="C358" s="11">
        <f t="shared" si="43"/>
        <v>0</v>
      </c>
      <c r="D358" s="11">
        <f t="shared" si="43"/>
        <v>0</v>
      </c>
      <c r="E358" s="11">
        <f t="shared" si="43"/>
        <v>0</v>
      </c>
      <c r="F358" s="11">
        <f t="shared" si="43"/>
        <v>0</v>
      </c>
      <c r="G358" s="11">
        <f t="shared" si="43"/>
        <v>0</v>
      </c>
      <c r="H358" s="11">
        <f t="shared" si="43"/>
        <v>0</v>
      </c>
      <c r="I358" s="11">
        <f t="shared" si="43"/>
        <v>0</v>
      </c>
      <c r="J358" s="11">
        <f t="shared" si="43"/>
        <v>0</v>
      </c>
      <c r="K358" s="11">
        <f t="shared" si="43"/>
        <v>0</v>
      </c>
      <c r="L358" s="11">
        <f t="shared" si="43"/>
        <v>0</v>
      </c>
      <c r="M358" s="11">
        <f t="shared" si="43"/>
        <v>0</v>
      </c>
    </row>
    <row r="359" spans="1:25" ht="50.1" customHeight="1" x14ac:dyDescent="0.15">
      <c r="A359" s="13" t="s">
        <v>888</v>
      </c>
      <c r="B359" s="11">
        <f t="shared" ref="B359:M359" si="44">SUBTOTAL(9,B282:B358)</f>
        <v>3673852.48</v>
      </c>
      <c r="C359" s="11">
        <f t="shared" si="44"/>
        <v>1609400</v>
      </c>
      <c r="D359" s="11">
        <f t="shared" si="44"/>
        <v>1609400</v>
      </c>
      <c r="E359" s="11">
        <f t="shared" si="44"/>
        <v>0</v>
      </c>
      <c r="F359" s="11">
        <f t="shared" si="44"/>
        <v>0</v>
      </c>
      <c r="G359" s="11">
        <f t="shared" si="44"/>
        <v>0</v>
      </c>
      <c r="H359" s="11">
        <f t="shared" si="44"/>
        <v>0</v>
      </c>
      <c r="I359" s="11">
        <f t="shared" si="44"/>
        <v>0</v>
      </c>
      <c r="J359" s="11">
        <f t="shared" si="44"/>
        <v>0</v>
      </c>
      <c r="K359" s="11">
        <f t="shared" si="44"/>
        <v>0</v>
      </c>
      <c r="L359" s="11">
        <f t="shared" si="44"/>
        <v>0</v>
      </c>
      <c r="M359" s="11">
        <f t="shared" si="44"/>
        <v>0</v>
      </c>
    </row>
    <row r="360" spans="1:25" ht="9.9499999999999993" customHeight="1" x14ac:dyDescent="0.15"/>
    <row r="361" spans="1:25" ht="45" customHeight="1" x14ac:dyDescent="0.15">
      <c r="A361" s="29" t="s">
        <v>1037</v>
      </c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</row>
    <row r="362" spans="1:25" ht="9.9499999999999993" customHeight="1" x14ac:dyDescent="0.15"/>
    <row r="363" spans="1:25" ht="20.100000000000001" customHeight="1" x14ac:dyDescent="0.15">
      <c r="A363" s="23" t="s">
        <v>1038</v>
      </c>
      <c r="B363" s="23"/>
      <c r="C363" s="33" t="s">
        <v>1039</v>
      </c>
      <c r="D363" s="33" t="s">
        <v>1040</v>
      </c>
      <c r="E363" s="33" t="s">
        <v>601</v>
      </c>
      <c r="F363" s="33" t="s">
        <v>36</v>
      </c>
      <c r="G363" s="23" t="s">
        <v>1041</v>
      </c>
      <c r="H363" s="23"/>
      <c r="I363" s="23"/>
      <c r="J363" s="23" t="s">
        <v>1042</v>
      </c>
      <c r="K363" s="23"/>
      <c r="L363" s="23"/>
      <c r="M363" s="23" t="s">
        <v>1043</v>
      </c>
      <c r="N363" s="23"/>
      <c r="O363" s="23"/>
      <c r="P363" s="23" t="s">
        <v>1044</v>
      </c>
      <c r="Q363" s="23"/>
      <c r="R363" s="23"/>
    </row>
    <row r="364" spans="1:25" ht="80.099999999999994" customHeight="1" x14ac:dyDescent="0.15">
      <c r="A364" s="23"/>
      <c r="B364" s="30"/>
      <c r="C364" s="33"/>
      <c r="D364" s="33"/>
      <c r="E364" s="33"/>
      <c r="F364" s="33"/>
      <c r="G364" s="9" t="s">
        <v>365</v>
      </c>
      <c r="H364" s="9" t="s">
        <v>366</v>
      </c>
      <c r="I364" s="9" t="s">
        <v>367</v>
      </c>
      <c r="J364" s="9" t="s">
        <v>365</v>
      </c>
      <c r="K364" s="9" t="s">
        <v>366</v>
      </c>
      <c r="L364" s="9" t="s">
        <v>367</v>
      </c>
      <c r="M364" s="9" t="s">
        <v>365</v>
      </c>
      <c r="N364" s="9" t="s">
        <v>366</v>
      </c>
      <c r="O364" s="9" t="s">
        <v>367</v>
      </c>
      <c r="P364" s="9" t="s">
        <v>365</v>
      </c>
      <c r="Q364" s="9" t="s">
        <v>366</v>
      </c>
      <c r="R364" s="9" t="s">
        <v>367</v>
      </c>
    </row>
    <row r="365" spans="1:25" ht="20.100000000000001" customHeight="1" x14ac:dyDescent="0.15">
      <c r="A365" s="23" t="s">
        <v>271</v>
      </c>
      <c r="B365" s="23"/>
      <c r="C365" s="5" t="s">
        <v>373</v>
      </c>
      <c r="D365" s="5" t="s">
        <v>374</v>
      </c>
      <c r="E365" s="5" t="s">
        <v>375</v>
      </c>
      <c r="F365" s="5" t="s">
        <v>30</v>
      </c>
      <c r="G365" s="5" t="s">
        <v>376</v>
      </c>
      <c r="H365" s="5" t="s">
        <v>377</v>
      </c>
      <c r="I365" s="5" t="s">
        <v>378</v>
      </c>
      <c r="J365" s="5" t="s">
        <v>379</v>
      </c>
      <c r="K365" s="5" t="s">
        <v>380</v>
      </c>
      <c r="L365" s="5" t="s">
        <v>381</v>
      </c>
      <c r="M365" s="5" t="s">
        <v>382</v>
      </c>
      <c r="N365" s="5" t="s">
        <v>426</v>
      </c>
      <c r="O365" s="5" t="s">
        <v>427</v>
      </c>
      <c r="P365" s="5" t="s">
        <v>944</v>
      </c>
      <c r="Q365" s="5" t="s">
        <v>945</v>
      </c>
      <c r="R365" s="5" t="s">
        <v>946</v>
      </c>
    </row>
    <row r="366" spans="1:25" ht="20.100000000000001" customHeight="1" x14ac:dyDescent="0.15">
      <c r="A366" s="24" t="s">
        <v>1045</v>
      </c>
      <c r="B366" s="24"/>
      <c r="C366" s="5"/>
      <c r="D366" s="5"/>
      <c r="E366" s="5" t="s">
        <v>788</v>
      </c>
      <c r="F366" s="5" t="s">
        <v>617</v>
      </c>
      <c r="G366" s="8">
        <v>1</v>
      </c>
      <c r="H366" s="8">
        <v>1</v>
      </c>
      <c r="I366" s="8">
        <v>1</v>
      </c>
      <c r="J366" s="8">
        <v>55332.24</v>
      </c>
      <c r="K366" s="8">
        <v>56000</v>
      </c>
      <c r="L366" s="8">
        <v>56000</v>
      </c>
      <c r="M366" s="8">
        <v>1</v>
      </c>
      <c r="N366" s="8">
        <v>1</v>
      </c>
      <c r="O366" s="8">
        <v>1</v>
      </c>
      <c r="P366" s="8">
        <v>55332.24</v>
      </c>
      <c r="Q366" s="8">
        <v>56000</v>
      </c>
      <c r="R366" s="8">
        <v>56000</v>
      </c>
    </row>
    <row r="367" spans="1:25" ht="20.100000000000001" customHeight="1" x14ac:dyDescent="0.15">
      <c r="A367" s="24" t="s">
        <v>1045</v>
      </c>
      <c r="B367" s="24"/>
      <c r="C367" s="5"/>
      <c r="D367" s="5"/>
      <c r="E367" s="5" t="s">
        <v>788</v>
      </c>
      <c r="F367" s="5" t="s">
        <v>619</v>
      </c>
      <c r="G367" s="8">
        <v>12</v>
      </c>
      <c r="H367" s="8">
        <v>12</v>
      </c>
      <c r="I367" s="8">
        <v>12</v>
      </c>
      <c r="J367" s="8">
        <v>6050</v>
      </c>
      <c r="K367" s="8">
        <v>6050</v>
      </c>
      <c r="L367" s="8">
        <v>6050</v>
      </c>
      <c r="M367" s="8">
        <v>1</v>
      </c>
      <c r="N367" s="8">
        <v>1</v>
      </c>
      <c r="O367" s="8">
        <v>1</v>
      </c>
      <c r="P367" s="8">
        <v>72600</v>
      </c>
      <c r="Q367" s="8">
        <v>72600</v>
      </c>
      <c r="R367" s="8">
        <v>72600</v>
      </c>
    </row>
    <row r="368" spans="1:25" ht="39.950000000000003" customHeight="1" x14ac:dyDescent="0.15">
      <c r="A368" s="24" t="s">
        <v>1046</v>
      </c>
      <c r="B368" s="24"/>
      <c r="C368" s="5"/>
      <c r="D368" s="5"/>
      <c r="E368" s="5" t="s">
        <v>788</v>
      </c>
      <c r="F368" s="5" t="s">
        <v>621</v>
      </c>
      <c r="G368" s="8">
        <v>1</v>
      </c>
      <c r="H368" s="8">
        <v>0</v>
      </c>
      <c r="I368" s="8">
        <v>0</v>
      </c>
      <c r="J368" s="8">
        <v>4000</v>
      </c>
      <c r="K368" s="8">
        <v>0</v>
      </c>
      <c r="L368" s="8">
        <v>0</v>
      </c>
      <c r="M368" s="8">
        <v>1</v>
      </c>
      <c r="N368" s="8">
        <v>1</v>
      </c>
      <c r="O368" s="8">
        <v>1</v>
      </c>
      <c r="P368" s="8">
        <v>4000</v>
      </c>
      <c r="Q368" s="8">
        <v>0</v>
      </c>
      <c r="R368" s="8">
        <v>0</v>
      </c>
    </row>
    <row r="369" spans="1:18" ht="20.100000000000001" customHeight="1" x14ac:dyDescent="0.15">
      <c r="A369" s="24" t="s">
        <v>1047</v>
      </c>
      <c r="B369" s="24"/>
      <c r="C369" s="5"/>
      <c r="D369" s="5"/>
      <c r="E369" s="5" t="s">
        <v>788</v>
      </c>
      <c r="F369" s="5" t="s">
        <v>792</v>
      </c>
      <c r="G369" s="8">
        <v>400</v>
      </c>
      <c r="H369" s="8">
        <v>0</v>
      </c>
      <c r="I369" s="8">
        <v>0</v>
      </c>
      <c r="J369" s="8">
        <v>40</v>
      </c>
      <c r="K369" s="8">
        <v>0</v>
      </c>
      <c r="L369" s="8">
        <v>0</v>
      </c>
      <c r="M369" s="8">
        <v>1</v>
      </c>
      <c r="N369" s="8">
        <v>1</v>
      </c>
      <c r="O369" s="8">
        <v>1</v>
      </c>
      <c r="P369" s="8">
        <v>16000</v>
      </c>
      <c r="Q369" s="8">
        <v>0</v>
      </c>
      <c r="R369" s="8">
        <v>0</v>
      </c>
    </row>
    <row r="370" spans="1:18" ht="39.950000000000003" customHeight="1" x14ac:dyDescent="0.15">
      <c r="A370" s="24" t="s">
        <v>1048</v>
      </c>
      <c r="B370" s="24"/>
      <c r="C370" s="5"/>
      <c r="D370" s="5"/>
      <c r="E370" s="5" t="s">
        <v>788</v>
      </c>
      <c r="F370" s="5" t="s">
        <v>794</v>
      </c>
      <c r="G370" s="8">
        <v>12</v>
      </c>
      <c r="H370" s="8">
        <v>12</v>
      </c>
      <c r="I370" s="8">
        <v>12</v>
      </c>
      <c r="J370" s="8">
        <v>4886.38</v>
      </c>
      <c r="K370" s="8">
        <v>4175.8333000000002</v>
      </c>
      <c r="L370" s="8">
        <v>4175.8333000000002</v>
      </c>
      <c r="M370" s="8">
        <v>1</v>
      </c>
      <c r="N370" s="8">
        <v>1</v>
      </c>
      <c r="O370" s="8">
        <v>1</v>
      </c>
      <c r="P370" s="8">
        <v>58636.56</v>
      </c>
      <c r="Q370" s="8">
        <v>50110</v>
      </c>
      <c r="R370" s="8">
        <v>50110</v>
      </c>
    </row>
    <row r="371" spans="1:18" ht="39.950000000000003" customHeight="1" x14ac:dyDescent="0.15">
      <c r="A371" s="24" t="s">
        <v>1049</v>
      </c>
      <c r="B371" s="24"/>
      <c r="C371" s="5"/>
      <c r="D371" s="5"/>
      <c r="E371" s="5" t="s">
        <v>788</v>
      </c>
      <c r="F371" s="5" t="s">
        <v>1050</v>
      </c>
      <c r="G371" s="8">
        <v>24</v>
      </c>
      <c r="H371" s="8">
        <v>24</v>
      </c>
      <c r="I371" s="8">
        <v>24</v>
      </c>
      <c r="J371" s="8">
        <v>1125</v>
      </c>
      <c r="K371" s="8">
        <v>1125</v>
      </c>
      <c r="L371" s="8">
        <v>1125</v>
      </c>
      <c r="M371" s="8">
        <v>1</v>
      </c>
      <c r="N371" s="8">
        <v>1</v>
      </c>
      <c r="O371" s="8">
        <v>1</v>
      </c>
      <c r="P371" s="8">
        <v>27000</v>
      </c>
      <c r="Q371" s="8">
        <v>27000</v>
      </c>
      <c r="R371" s="8">
        <v>27000</v>
      </c>
    </row>
    <row r="372" spans="1:18" ht="20.100000000000001" customHeight="1" x14ac:dyDescent="0.15">
      <c r="A372" s="32" t="s">
        <v>795</v>
      </c>
      <c r="B372" s="32"/>
      <c r="C372" s="32"/>
      <c r="D372" s="32"/>
      <c r="E372" s="32"/>
      <c r="F372" s="13" t="s">
        <v>796</v>
      </c>
      <c r="G372" s="13" t="s">
        <v>53</v>
      </c>
      <c r="H372" s="13" t="s">
        <v>53</v>
      </c>
      <c r="I372" s="13" t="s">
        <v>53</v>
      </c>
      <c r="J372" s="13" t="s">
        <v>53</v>
      </c>
      <c r="K372" s="13" t="s">
        <v>53</v>
      </c>
      <c r="L372" s="13" t="s">
        <v>53</v>
      </c>
      <c r="M372" s="13" t="s">
        <v>53</v>
      </c>
      <c r="N372" s="13" t="s">
        <v>53</v>
      </c>
      <c r="O372" s="13" t="s">
        <v>53</v>
      </c>
      <c r="P372" s="11">
        <f>SUBTOTAL(9,P366:P371)</f>
        <v>233568.8</v>
      </c>
      <c r="Q372" s="11">
        <f>SUBTOTAL(9,Q366:Q371)</f>
        <v>205710</v>
      </c>
      <c r="R372" s="11">
        <f>SUBTOTAL(9,R366:R371)</f>
        <v>205710</v>
      </c>
    </row>
    <row r="373" spans="1:18" ht="39.950000000000003" customHeight="1" x14ac:dyDescent="0.15">
      <c r="A373" s="24" t="s">
        <v>1051</v>
      </c>
      <c r="B373" s="24"/>
      <c r="C373" s="5"/>
      <c r="D373" s="5"/>
      <c r="E373" s="5" t="s">
        <v>736</v>
      </c>
      <c r="F373" s="5" t="s">
        <v>624</v>
      </c>
      <c r="G373" s="8">
        <v>1</v>
      </c>
      <c r="H373" s="8">
        <v>0</v>
      </c>
      <c r="I373" s="8">
        <v>0</v>
      </c>
      <c r="J373" s="8">
        <v>7000</v>
      </c>
      <c r="K373" s="8">
        <v>0</v>
      </c>
      <c r="L373" s="8">
        <v>0</v>
      </c>
      <c r="M373" s="8">
        <v>1</v>
      </c>
      <c r="N373" s="8">
        <v>1</v>
      </c>
      <c r="O373" s="8">
        <v>1</v>
      </c>
      <c r="P373" s="8">
        <v>7000</v>
      </c>
      <c r="Q373" s="8">
        <v>0</v>
      </c>
      <c r="R373" s="8">
        <v>0</v>
      </c>
    </row>
    <row r="374" spans="1:18" ht="20.100000000000001" customHeight="1" x14ac:dyDescent="0.15">
      <c r="A374" s="32" t="s">
        <v>795</v>
      </c>
      <c r="B374" s="32"/>
      <c r="C374" s="32"/>
      <c r="D374" s="32"/>
      <c r="E374" s="32"/>
      <c r="F374" s="13" t="s">
        <v>798</v>
      </c>
      <c r="G374" s="13" t="s">
        <v>53</v>
      </c>
      <c r="H374" s="13" t="s">
        <v>53</v>
      </c>
      <c r="I374" s="13" t="s">
        <v>53</v>
      </c>
      <c r="J374" s="13" t="s">
        <v>53</v>
      </c>
      <c r="K374" s="13" t="s">
        <v>53</v>
      </c>
      <c r="L374" s="13" t="s">
        <v>53</v>
      </c>
      <c r="M374" s="13" t="s">
        <v>53</v>
      </c>
      <c r="N374" s="13" t="s">
        <v>53</v>
      </c>
      <c r="O374" s="13" t="s">
        <v>53</v>
      </c>
      <c r="P374" s="11">
        <f>SUBTOTAL(9,P373:P373)</f>
        <v>7000</v>
      </c>
      <c r="Q374" s="11">
        <f>SUBTOTAL(9,Q373:Q373)</f>
        <v>0</v>
      </c>
      <c r="R374" s="11">
        <f>SUBTOTAL(9,R373:R373)</f>
        <v>0</v>
      </c>
    </row>
    <row r="375" spans="1:18" ht="20.100000000000001" customHeight="1" x14ac:dyDescent="0.15">
      <c r="A375" s="24" t="s">
        <v>1052</v>
      </c>
      <c r="B375" s="24"/>
      <c r="C375" s="5"/>
      <c r="D375" s="5"/>
      <c r="E375" s="5" t="s">
        <v>800</v>
      </c>
      <c r="F375" s="5" t="s">
        <v>802</v>
      </c>
      <c r="G375" s="8">
        <v>1423</v>
      </c>
      <c r="H375" s="8">
        <v>1446</v>
      </c>
      <c r="I375" s="8">
        <v>1446</v>
      </c>
      <c r="J375" s="8">
        <v>35</v>
      </c>
      <c r="K375" s="8">
        <v>35</v>
      </c>
      <c r="L375" s="8">
        <v>35</v>
      </c>
      <c r="M375" s="8">
        <v>1</v>
      </c>
      <c r="N375" s="8">
        <v>1</v>
      </c>
      <c r="O375" s="8">
        <v>1</v>
      </c>
      <c r="P375" s="8">
        <v>49805</v>
      </c>
      <c r="Q375" s="8">
        <v>50610</v>
      </c>
      <c r="R375" s="8">
        <v>50610</v>
      </c>
    </row>
    <row r="376" spans="1:18" ht="39.950000000000003" customHeight="1" x14ac:dyDescent="0.15">
      <c r="A376" s="24" t="s">
        <v>1053</v>
      </c>
      <c r="B376" s="24"/>
      <c r="C376" s="5"/>
      <c r="D376" s="5"/>
      <c r="E376" s="5" t="s">
        <v>800</v>
      </c>
      <c r="F376" s="5" t="s">
        <v>804</v>
      </c>
      <c r="G376" s="8">
        <v>2400</v>
      </c>
      <c r="H376" s="8">
        <v>2000</v>
      </c>
      <c r="I376" s="8">
        <v>2000</v>
      </c>
      <c r="J376" s="8">
        <v>35</v>
      </c>
      <c r="K376" s="8">
        <v>36.200000000000003</v>
      </c>
      <c r="L376" s="8">
        <v>36.200000000000003</v>
      </c>
      <c r="M376" s="8">
        <v>1</v>
      </c>
      <c r="N376" s="8">
        <v>1</v>
      </c>
      <c r="O376" s="8">
        <v>1</v>
      </c>
      <c r="P376" s="8">
        <v>84000</v>
      </c>
      <c r="Q376" s="8">
        <v>72400</v>
      </c>
      <c r="R376" s="8">
        <v>72400</v>
      </c>
    </row>
    <row r="377" spans="1:18" ht="20.100000000000001" customHeight="1" x14ac:dyDescent="0.15">
      <c r="A377" s="24" t="s">
        <v>1054</v>
      </c>
      <c r="B377" s="24"/>
      <c r="C377" s="5"/>
      <c r="D377" s="5"/>
      <c r="E377" s="5" t="s">
        <v>800</v>
      </c>
      <c r="F377" s="5" t="s">
        <v>806</v>
      </c>
      <c r="G377" s="8">
        <v>98.43</v>
      </c>
      <c r="H377" s="8">
        <v>83.55</v>
      </c>
      <c r="I377" s="8">
        <v>83.55</v>
      </c>
      <c r="J377" s="8">
        <v>619.72975699999995</v>
      </c>
      <c r="K377" s="8">
        <v>619.98802999999998</v>
      </c>
      <c r="L377" s="8">
        <v>619.98802999999998</v>
      </c>
      <c r="M377" s="8">
        <v>1</v>
      </c>
      <c r="N377" s="8">
        <v>1</v>
      </c>
      <c r="O377" s="8">
        <v>1</v>
      </c>
      <c r="P377" s="8">
        <v>61000</v>
      </c>
      <c r="Q377" s="8">
        <v>51800</v>
      </c>
      <c r="R377" s="8">
        <v>51800</v>
      </c>
    </row>
    <row r="378" spans="1:18" ht="39.950000000000003" customHeight="1" x14ac:dyDescent="0.15">
      <c r="A378" s="24" t="s">
        <v>1055</v>
      </c>
      <c r="B378" s="24"/>
      <c r="C378" s="5"/>
      <c r="D378" s="5"/>
      <c r="E378" s="5" t="s">
        <v>800</v>
      </c>
      <c r="F378" s="5" t="s">
        <v>808</v>
      </c>
      <c r="G378" s="8">
        <v>36.57</v>
      </c>
      <c r="H378" s="8">
        <v>0</v>
      </c>
      <c r="I378" s="8">
        <v>0</v>
      </c>
      <c r="J378" s="8">
        <v>619.65709500000003</v>
      </c>
      <c r="K378" s="8">
        <v>0</v>
      </c>
      <c r="L378" s="8">
        <v>0</v>
      </c>
      <c r="M378" s="8">
        <v>1</v>
      </c>
      <c r="N378" s="8">
        <v>0</v>
      </c>
      <c r="O378" s="8">
        <v>0</v>
      </c>
      <c r="P378" s="8">
        <v>22660.86</v>
      </c>
      <c r="Q378" s="8">
        <v>0</v>
      </c>
      <c r="R378" s="8">
        <v>0</v>
      </c>
    </row>
    <row r="379" spans="1:18" ht="39.950000000000003" customHeight="1" x14ac:dyDescent="0.15">
      <c r="A379" s="24" t="s">
        <v>1056</v>
      </c>
      <c r="B379" s="24"/>
      <c r="C379" s="5"/>
      <c r="D379" s="5"/>
      <c r="E379" s="5" t="s">
        <v>800</v>
      </c>
      <c r="F379" s="5" t="s">
        <v>810</v>
      </c>
      <c r="G379" s="8">
        <v>595</v>
      </c>
      <c r="H379" s="8">
        <v>0</v>
      </c>
      <c r="I379" s="8">
        <v>0</v>
      </c>
      <c r="J379" s="8">
        <v>35.018773000000003</v>
      </c>
      <c r="K379" s="8">
        <v>0</v>
      </c>
      <c r="L379" s="8">
        <v>0</v>
      </c>
      <c r="M379" s="8">
        <v>1</v>
      </c>
      <c r="N379" s="8">
        <v>0</v>
      </c>
      <c r="O379" s="8">
        <v>0</v>
      </c>
      <c r="P379" s="8">
        <v>20836.169999999998</v>
      </c>
      <c r="Q379" s="8">
        <v>0</v>
      </c>
      <c r="R379" s="8">
        <v>0</v>
      </c>
    </row>
    <row r="380" spans="1:18" ht="39.950000000000003" customHeight="1" x14ac:dyDescent="0.15">
      <c r="A380" s="24" t="s">
        <v>1057</v>
      </c>
      <c r="B380" s="24"/>
      <c r="C380" s="5"/>
      <c r="D380" s="5"/>
      <c r="E380" s="5" t="s">
        <v>800</v>
      </c>
      <c r="F380" s="5" t="s">
        <v>812</v>
      </c>
      <c r="G380" s="8">
        <v>1372</v>
      </c>
      <c r="H380" s="8">
        <v>1500</v>
      </c>
      <c r="I380" s="8">
        <v>1500</v>
      </c>
      <c r="J380" s="8">
        <v>35.013038999999999</v>
      </c>
      <c r="K380" s="8">
        <v>35</v>
      </c>
      <c r="L380" s="8">
        <v>35</v>
      </c>
      <c r="M380" s="8">
        <v>1</v>
      </c>
      <c r="N380" s="8">
        <v>1</v>
      </c>
      <c r="O380" s="8">
        <v>1</v>
      </c>
      <c r="P380" s="8">
        <v>48037.89</v>
      </c>
      <c r="Q380" s="8">
        <v>52500</v>
      </c>
      <c r="R380" s="8">
        <v>52500</v>
      </c>
    </row>
    <row r="381" spans="1:18" ht="39.950000000000003" customHeight="1" x14ac:dyDescent="0.15">
      <c r="A381" s="24" t="s">
        <v>1058</v>
      </c>
      <c r="B381" s="24"/>
      <c r="C381" s="5"/>
      <c r="D381" s="5"/>
      <c r="E381" s="5" t="s">
        <v>800</v>
      </c>
      <c r="F381" s="5" t="s">
        <v>1059</v>
      </c>
      <c r="G381" s="8">
        <v>132</v>
      </c>
      <c r="H381" s="8">
        <v>140</v>
      </c>
      <c r="I381" s="8">
        <v>140</v>
      </c>
      <c r="J381" s="8">
        <v>2609.3453800000002</v>
      </c>
      <c r="K381" s="8">
        <v>2800</v>
      </c>
      <c r="L381" s="8">
        <v>2800</v>
      </c>
      <c r="M381" s="8">
        <v>1</v>
      </c>
      <c r="N381" s="8">
        <v>1</v>
      </c>
      <c r="O381" s="8">
        <v>1</v>
      </c>
      <c r="P381" s="8">
        <v>344433.59</v>
      </c>
      <c r="Q381" s="8">
        <v>392000</v>
      </c>
      <c r="R381" s="8">
        <v>392000</v>
      </c>
    </row>
    <row r="382" spans="1:18" ht="20.100000000000001" customHeight="1" x14ac:dyDescent="0.15">
      <c r="A382" s="24" t="s">
        <v>1060</v>
      </c>
      <c r="B382" s="24"/>
      <c r="C382" s="5"/>
      <c r="D382" s="5"/>
      <c r="E382" s="5" t="s">
        <v>800</v>
      </c>
      <c r="F382" s="5" t="s">
        <v>1061</v>
      </c>
      <c r="G382" s="8">
        <v>1650</v>
      </c>
      <c r="H382" s="8">
        <v>1668</v>
      </c>
      <c r="I382" s="8">
        <v>1668</v>
      </c>
      <c r="J382" s="8">
        <v>2556.9396299999999</v>
      </c>
      <c r="K382" s="8">
        <v>2800</v>
      </c>
      <c r="L382" s="8">
        <v>2800</v>
      </c>
      <c r="M382" s="8">
        <v>1</v>
      </c>
      <c r="N382" s="8">
        <v>1</v>
      </c>
      <c r="O382" s="8">
        <v>1</v>
      </c>
      <c r="P382" s="8">
        <v>4218950.3899999997</v>
      </c>
      <c r="Q382" s="8">
        <v>4670400</v>
      </c>
      <c r="R382" s="8">
        <v>4670400</v>
      </c>
    </row>
    <row r="383" spans="1:18" ht="39.950000000000003" customHeight="1" x14ac:dyDescent="0.15">
      <c r="A383" s="24" t="s">
        <v>1062</v>
      </c>
      <c r="B383" s="24"/>
      <c r="C383" s="5"/>
      <c r="D383" s="5"/>
      <c r="E383" s="5" t="s">
        <v>800</v>
      </c>
      <c r="F383" s="5" t="s">
        <v>1063</v>
      </c>
      <c r="G383" s="8">
        <v>700</v>
      </c>
      <c r="H383" s="8">
        <v>700</v>
      </c>
      <c r="I383" s="8">
        <v>700</v>
      </c>
      <c r="J383" s="8">
        <v>23</v>
      </c>
      <c r="K383" s="8">
        <v>23</v>
      </c>
      <c r="L383" s="8">
        <v>23</v>
      </c>
      <c r="M383" s="8">
        <v>1</v>
      </c>
      <c r="N383" s="8">
        <v>1</v>
      </c>
      <c r="O383" s="8">
        <v>1</v>
      </c>
      <c r="P383" s="8">
        <v>16100</v>
      </c>
      <c r="Q383" s="8">
        <v>16100</v>
      </c>
      <c r="R383" s="8">
        <v>16100</v>
      </c>
    </row>
    <row r="384" spans="1:18" ht="39.950000000000003" customHeight="1" x14ac:dyDescent="0.15">
      <c r="A384" s="24" t="s">
        <v>1064</v>
      </c>
      <c r="B384" s="24"/>
      <c r="C384" s="5"/>
      <c r="D384" s="5"/>
      <c r="E384" s="5" t="s">
        <v>800</v>
      </c>
      <c r="F384" s="5" t="s">
        <v>768</v>
      </c>
      <c r="G384" s="8">
        <v>1200</v>
      </c>
      <c r="H384" s="8">
        <v>1200</v>
      </c>
      <c r="I384" s="8">
        <v>1200</v>
      </c>
      <c r="J384" s="8">
        <v>23</v>
      </c>
      <c r="K384" s="8">
        <v>23</v>
      </c>
      <c r="L384" s="8">
        <v>23</v>
      </c>
      <c r="M384" s="8">
        <v>1</v>
      </c>
      <c r="N384" s="8">
        <v>1</v>
      </c>
      <c r="O384" s="8">
        <v>1</v>
      </c>
      <c r="P384" s="8">
        <v>27600</v>
      </c>
      <c r="Q384" s="8">
        <v>27600</v>
      </c>
      <c r="R384" s="8">
        <v>27600</v>
      </c>
    </row>
    <row r="385" spans="1:18" ht="39.950000000000003" customHeight="1" x14ac:dyDescent="0.15">
      <c r="A385" s="24" t="s">
        <v>1065</v>
      </c>
      <c r="B385" s="24"/>
      <c r="C385" s="5"/>
      <c r="D385" s="5"/>
      <c r="E385" s="5" t="s">
        <v>800</v>
      </c>
      <c r="F385" s="5" t="s">
        <v>1066</v>
      </c>
      <c r="G385" s="8">
        <v>47100</v>
      </c>
      <c r="H385" s="8">
        <v>30800</v>
      </c>
      <c r="I385" s="8">
        <v>30800</v>
      </c>
      <c r="J385" s="8">
        <v>8.6239899999999992</v>
      </c>
      <c r="K385" s="8">
        <v>10</v>
      </c>
      <c r="L385" s="8">
        <v>10</v>
      </c>
      <c r="M385" s="8">
        <v>1</v>
      </c>
      <c r="N385" s="8">
        <v>1</v>
      </c>
      <c r="O385" s="8">
        <v>1</v>
      </c>
      <c r="P385" s="8">
        <v>406189.93</v>
      </c>
      <c r="Q385" s="8">
        <v>308000</v>
      </c>
      <c r="R385" s="8">
        <v>308000</v>
      </c>
    </row>
    <row r="386" spans="1:18" ht="20.100000000000001" customHeight="1" x14ac:dyDescent="0.15">
      <c r="A386" s="24" t="s">
        <v>1067</v>
      </c>
      <c r="B386" s="24"/>
      <c r="C386" s="5"/>
      <c r="D386" s="5"/>
      <c r="E386" s="5" t="s">
        <v>800</v>
      </c>
      <c r="F386" s="5" t="s">
        <v>1068</v>
      </c>
      <c r="G386" s="8">
        <v>1</v>
      </c>
      <c r="H386" s="8">
        <v>0</v>
      </c>
      <c r="I386" s="8">
        <v>0</v>
      </c>
      <c r="J386" s="8">
        <v>0.02</v>
      </c>
      <c r="K386" s="8">
        <v>0</v>
      </c>
      <c r="L386" s="8">
        <v>0</v>
      </c>
      <c r="M386" s="8">
        <v>1</v>
      </c>
      <c r="N386" s="8">
        <v>0</v>
      </c>
      <c r="O386" s="8">
        <v>0</v>
      </c>
      <c r="P386" s="8">
        <v>0.02</v>
      </c>
      <c r="Q386" s="8">
        <v>0</v>
      </c>
      <c r="R386" s="8">
        <v>0</v>
      </c>
    </row>
    <row r="387" spans="1:18" ht="20.100000000000001" customHeight="1" x14ac:dyDescent="0.15">
      <c r="A387" s="24" t="s">
        <v>1067</v>
      </c>
      <c r="B387" s="24"/>
      <c r="C387" s="5"/>
      <c r="D387" s="5"/>
      <c r="E387" s="5" t="s">
        <v>800</v>
      </c>
      <c r="F387" s="5" t="s">
        <v>1069</v>
      </c>
      <c r="G387" s="8">
        <v>79000</v>
      </c>
      <c r="H387" s="8">
        <v>107560</v>
      </c>
      <c r="I387" s="8">
        <v>107560</v>
      </c>
      <c r="J387" s="8">
        <v>8.6241769999999995</v>
      </c>
      <c r="K387" s="8">
        <v>10</v>
      </c>
      <c r="L387" s="8">
        <v>10</v>
      </c>
      <c r="M387" s="8">
        <v>1</v>
      </c>
      <c r="N387" s="8">
        <v>1</v>
      </c>
      <c r="O387" s="8">
        <v>1</v>
      </c>
      <c r="P387" s="8">
        <v>681309.98</v>
      </c>
      <c r="Q387" s="8">
        <v>1075600</v>
      </c>
      <c r="R387" s="8">
        <v>1075600</v>
      </c>
    </row>
    <row r="388" spans="1:18" ht="39.950000000000003" customHeight="1" x14ac:dyDescent="0.15">
      <c r="A388" s="24" t="s">
        <v>1065</v>
      </c>
      <c r="B388" s="24"/>
      <c r="C388" s="5"/>
      <c r="D388" s="5"/>
      <c r="E388" s="5" t="s">
        <v>800</v>
      </c>
      <c r="F388" s="5" t="s">
        <v>1070</v>
      </c>
      <c r="G388" s="8">
        <v>1</v>
      </c>
      <c r="H388" s="8">
        <v>0</v>
      </c>
      <c r="I388" s="8">
        <v>0</v>
      </c>
      <c r="J388" s="8">
        <v>7.0000000000000007E-2</v>
      </c>
      <c r="K388" s="8">
        <v>0</v>
      </c>
      <c r="L388" s="8">
        <v>0</v>
      </c>
      <c r="M388" s="8">
        <v>1</v>
      </c>
      <c r="N388" s="8">
        <v>0</v>
      </c>
      <c r="O388" s="8">
        <v>0</v>
      </c>
      <c r="P388" s="8">
        <v>7.0000000000000007E-2</v>
      </c>
      <c r="Q388" s="8">
        <v>0</v>
      </c>
      <c r="R388" s="8">
        <v>0</v>
      </c>
    </row>
    <row r="389" spans="1:18" ht="20.100000000000001" customHeight="1" x14ac:dyDescent="0.15">
      <c r="A389" s="32" t="s">
        <v>795</v>
      </c>
      <c r="B389" s="32"/>
      <c r="C389" s="32"/>
      <c r="D389" s="32"/>
      <c r="E389" s="32"/>
      <c r="F389" s="13" t="s">
        <v>813</v>
      </c>
      <c r="G389" s="13" t="s">
        <v>53</v>
      </c>
      <c r="H389" s="13" t="s">
        <v>53</v>
      </c>
      <c r="I389" s="13" t="s">
        <v>53</v>
      </c>
      <c r="J389" s="13" t="s">
        <v>53</v>
      </c>
      <c r="K389" s="13" t="s">
        <v>53</v>
      </c>
      <c r="L389" s="13" t="s">
        <v>53</v>
      </c>
      <c r="M389" s="13" t="s">
        <v>53</v>
      </c>
      <c r="N389" s="13" t="s">
        <v>53</v>
      </c>
      <c r="O389" s="13" t="s">
        <v>53</v>
      </c>
      <c r="P389" s="11">
        <f>SUBTOTAL(9,P375:P388)</f>
        <v>5980923.8999999985</v>
      </c>
      <c r="Q389" s="11">
        <f>SUBTOTAL(9,Q375:Q388)</f>
        <v>6717010</v>
      </c>
      <c r="R389" s="11">
        <f>SUBTOTAL(9,R375:R388)</f>
        <v>6717010</v>
      </c>
    </row>
    <row r="390" spans="1:18" ht="39.950000000000003" customHeight="1" x14ac:dyDescent="0.15">
      <c r="A390" s="24" t="s">
        <v>1071</v>
      </c>
      <c r="B390" s="24"/>
      <c r="C390" s="5"/>
      <c r="D390" s="5"/>
      <c r="E390" s="5" t="s">
        <v>815</v>
      </c>
      <c r="F390" s="5" t="s">
        <v>816</v>
      </c>
      <c r="G390" s="8">
        <v>2</v>
      </c>
      <c r="H390" s="8">
        <v>1</v>
      </c>
      <c r="I390" s="8">
        <v>1</v>
      </c>
      <c r="J390" s="8">
        <v>50000</v>
      </c>
      <c r="K390" s="8">
        <v>50000</v>
      </c>
      <c r="L390" s="8">
        <v>50000</v>
      </c>
      <c r="M390" s="8">
        <v>1</v>
      </c>
      <c r="N390" s="8">
        <v>1</v>
      </c>
      <c r="O390" s="8">
        <v>1</v>
      </c>
      <c r="P390" s="8">
        <v>100000</v>
      </c>
      <c r="Q390" s="8">
        <v>50000</v>
      </c>
      <c r="R390" s="8">
        <v>50000</v>
      </c>
    </row>
    <row r="391" spans="1:18" ht="20.100000000000001" customHeight="1" x14ac:dyDescent="0.15">
      <c r="A391" s="32" t="s">
        <v>795</v>
      </c>
      <c r="B391" s="32"/>
      <c r="C391" s="32"/>
      <c r="D391" s="32"/>
      <c r="E391" s="32"/>
      <c r="F391" s="13" t="s">
        <v>817</v>
      </c>
      <c r="G391" s="13" t="s">
        <v>53</v>
      </c>
      <c r="H391" s="13" t="s">
        <v>53</v>
      </c>
      <c r="I391" s="13" t="s">
        <v>53</v>
      </c>
      <c r="J391" s="13" t="s">
        <v>53</v>
      </c>
      <c r="K391" s="13" t="s">
        <v>53</v>
      </c>
      <c r="L391" s="13" t="s">
        <v>53</v>
      </c>
      <c r="M391" s="13" t="s">
        <v>53</v>
      </c>
      <c r="N391" s="13" t="s">
        <v>53</v>
      </c>
      <c r="O391" s="13" t="s">
        <v>53</v>
      </c>
      <c r="P391" s="11">
        <f>SUBTOTAL(9,P390:P390)</f>
        <v>100000</v>
      </c>
      <c r="Q391" s="11">
        <f>SUBTOTAL(9,Q390:Q390)</f>
        <v>50000</v>
      </c>
      <c r="R391" s="11">
        <f>SUBTOTAL(9,R390:R390)</f>
        <v>50000</v>
      </c>
    </row>
    <row r="392" spans="1:18" ht="60" customHeight="1" x14ac:dyDescent="0.15">
      <c r="A392" s="24" t="s">
        <v>1072</v>
      </c>
      <c r="B392" s="24"/>
      <c r="C392" s="5"/>
      <c r="D392" s="5"/>
      <c r="E392" s="5" t="s">
        <v>819</v>
      </c>
      <c r="F392" s="5" t="s">
        <v>820</v>
      </c>
      <c r="G392" s="8">
        <v>1</v>
      </c>
      <c r="H392" s="8">
        <v>0</v>
      </c>
      <c r="I392" s="8">
        <v>0</v>
      </c>
      <c r="J392" s="8">
        <v>5670020</v>
      </c>
      <c r="K392" s="8">
        <v>0</v>
      </c>
      <c r="L392" s="8">
        <v>0</v>
      </c>
      <c r="M392" s="8">
        <v>1</v>
      </c>
      <c r="N392" s="8">
        <v>1</v>
      </c>
      <c r="O392" s="8">
        <v>1</v>
      </c>
      <c r="P392" s="8">
        <v>5670020</v>
      </c>
      <c r="Q392" s="8">
        <v>0</v>
      </c>
      <c r="R392" s="8">
        <v>0</v>
      </c>
    </row>
    <row r="393" spans="1:18" ht="60" customHeight="1" x14ac:dyDescent="0.15">
      <c r="A393" s="24" t="s">
        <v>1073</v>
      </c>
      <c r="B393" s="24"/>
      <c r="C393" s="5"/>
      <c r="D393" s="5"/>
      <c r="E393" s="5" t="s">
        <v>819</v>
      </c>
      <c r="F393" s="5" t="s">
        <v>822</v>
      </c>
      <c r="G393" s="8">
        <v>12</v>
      </c>
      <c r="H393" s="8">
        <v>0</v>
      </c>
      <c r="I393" s="8">
        <v>0</v>
      </c>
      <c r="J393" s="8">
        <v>8775</v>
      </c>
      <c r="K393" s="8">
        <v>0</v>
      </c>
      <c r="L393" s="8">
        <v>0</v>
      </c>
      <c r="M393" s="8">
        <v>1</v>
      </c>
      <c r="N393" s="8">
        <v>1</v>
      </c>
      <c r="O393" s="8">
        <v>1</v>
      </c>
      <c r="P393" s="8">
        <v>105300</v>
      </c>
      <c r="Q393" s="8">
        <v>0</v>
      </c>
      <c r="R393" s="8">
        <v>0</v>
      </c>
    </row>
    <row r="394" spans="1:18" ht="39.950000000000003" customHeight="1" x14ac:dyDescent="0.15">
      <c r="A394" s="24" t="s">
        <v>1074</v>
      </c>
      <c r="B394" s="24"/>
      <c r="C394" s="5"/>
      <c r="D394" s="5"/>
      <c r="E394" s="5" t="s">
        <v>819</v>
      </c>
      <c r="F394" s="5" t="s">
        <v>823</v>
      </c>
      <c r="G394" s="8">
        <v>3400</v>
      </c>
      <c r="H394" s="8">
        <v>0</v>
      </c>
      <c r="I394" s="8">
        <v>0</v>
      </c>
      <c r="J394" s="8">
        <v>12</v>
      </c>
      <c r="K394" s="8">
        <v>0</v>
      </c>
      <c r="L394" s="8">
        <v>0</v>
      </c>
      <c r="M394" s="8">
        <v>1</v>
      </c>
      <c r="N394" s="8">
        <v>1</v>
      </c>
      <c r="O394" s="8">
        <v>1</v>
      </c>
      <c r="P394" s="8">
        <v>40800</v>
      </c>
      <c r="Q394" s="8">
        <v>0</v>
      </c>
      <c r="R394" s="8">
        <v>0</v>
      </c>
    </row>
    <row r="395" spans="1:18" ht="39.950000000000003" customHeight="1" x14ac:dyDescent="0.15">
      <c r="A395" s="24" t="s">
        <v>1075</v>
      </c>
      <c r="B395" s="24"/>
      <c r="C395" s="5"/>
      <c r="D395" s="5"/>
      <c r="E395" s="5" t="s">
        <v>819</v>
      </c>
      <c r="F395" s="5" t="s">
        <v>825</v>
      </c>
      <c r="G395" s="8">
        <v>12</v>
      </c>
      <c r="H395" s="8">
        <v>0</v>
      </c>
      <c r="I395" s="8">
        <v>0</v>
      </c>
      <c r="J395" s="8">
        <v>3780</v>
      </c>
      <c r="K395" s="8">
        <v>0</v>
      </c>
      <c r="L395" s="8">
        <v>0</v>
      </c>
      <c r="M395" s="8">
        <v>1</v>
      </c>
      <c r="N395" s="8">
        <v>1</v>
      </c>
      <c r="O395" s="8">
        <v>1</v>
      </c>
      <c r="P395" s="8">
        <v>45360</v>
      </c>
      <c r="Q395" s="8">
        <v>0</v>
      </c>
      <c r="R395" s="8">
        <v>0</v>
      </c>
    </row>
    <row r="396" spans="1:18" ht="39.950000000000003" customHeight="1" x14ac:dyDescent="0.15">
      <c r="A396" s="24" t="s">
        <v>1076</v>
      </c>
      <c r="B396" s="24"/>
      <c r="C396" s="5"/>
      <c r="D396" s="5"/>
      <c r="E396" s="5" t="s">
        <v>819</v>
      </c>
      <c r="F396" s="5" t="s">
        <v>827</v>
      </c>
      <c r="G396" s="8">
        <v>12</v>
      </c>
      <c r="H396" s="8">
        <v>0</v>
      </c>
      <c r="I396" s="8">
        <v>0</v>
      </c>
      <c r="J396" s="8">
        <v>6991.934166</v>
      </c>
      <c r="K396" s="8">
        <v>0</v>
      </c>
      <c r="L396" s="8">
        <v>0</v>
      </c>
      <c r="M396" s="8">
        <v>1</v>
      </c>
      <c r="N396" s="8">
        <v>1</v>
      </c>
      <c r="O396" s="8">
        <v>1</v>
      </c>
      <c r="P396" s="8">
        <v>83903.21</v>
      </c>
      <c r="Q396" s="8">
        <v>0</v>
      </c>
      <c r="R396" s="8">
        <v>0</v>
      </c>
    </row>
    <row r="397" spans="1:18" ht="60" customHeight="1" x14ac:dyDescent="0.15">
      <c r="A397" s="24" t="s">
        <v>1077</v>
      </c>
      <c r="B397" s="24"/>
      <c r="C397" s="5"/>
      <c r="D397" s="5"/>
      <c r="E397" s="5" t="s">
        <v>819</v>
      </c>
      <c r="F397" s="5" t="s">
        <v>829</v>
      </c>
      <c r="G397" s="8">
        <v>1</v>
      </c>
      <c r="H397" s="8">
        <v>0</v>
      </c>
      <c r="I397" s="8">
        <v>0</v>
      </c>
      <c r="J397" s="8">
        <v>37645.9</v>
      </c>
      <c r="K397" s="8">
        <v>0</v>
      </c>
      <c r="L397" s="8">
        <v>0</v>
      </c>
      <c r="M397" s="8">
        <v>1</v>
      </c>
      <c r="N397" s="8">
        <v>1</v>
      </c>
      <c r="O397" s="8">
        <v>1</v>
      </c>
      <c r="P397" s="8">
        <v>37645.9</v>
      </c>
      <c r="Q397" s="8">
        <v>0</v>
      </c>
      <c r="R397" s="8">
        <v>0</v>
      </c>
    </row>
    <row r="398" spans="1:18" ht="39.950000000000003" customHeight="1" x14ac:dyDescent="0.15">
      <c r="A398" s="24" t="s">
        <v>1078</v>
      </c>
      <c r="B398" s="24"/>
      <c r="C398" s="5"/>
      <c r="D398" s="5"/>
      <c r="E398" s="5" t="s">
        <v>819</v>
      </c>
      <c r="F398" s="5" t="s">
        <v>831</v>
      </c>
      <c r="G398" s="8">
        <v>30</v>
      </c>
      <c r="H398" s="8">
        <v>30</v>
      </c>
      <c r="I398" s="8">
        <v>30</v>
      </c>
      <c r="J398" s="8">
        <v>6000</v>
      </c>
      <c r="K398" s="8">
        <v>3000</v>
      </c>
      <c r="L398" s="8">
        <v>3000</v>
      </c>
      <c r="M398" s="8">
        <v>1</v>
      </c>
      <c r="N398" s="8">
        <v>1</v>
      </c>
      <c r="O398" s="8">
        <v>1</v>
      </c>
      <c r="P398" s="8">
        <v>540000</v>
      </c>
      <c r="Q398" s="8">
        <v>270000</v>
      </c>
      <c r="R398" s="8">
        <v>270000</v>
      </c>
    </row>
    <row r="399" spans="1:18" ht="39.950000000000003" customHeight="1" x14ac:dyDescent="0.15">
      <c r="A399" s="24" t="s">
        <v>1078</v>
      </c>
      <c r="B399" s="24"/>
      <c r="C399" s="5"/>
      <c r="D399" s="5"/>
      <c r="E399" s="5" t="s">
        <v>819</v>
      </c>
      <c r="F399" s="5" t="s">
        <v>833</v>
      </c>
      <c r="G399" s="8">
        <v>1</v>
      </c>
      <c r="H399" s="8">
        <v>1</v>
      </c>
      <c r="I399" s="8">
        <v>1</v>
      </c>
      <c r="J399" s="8">
        <v>79973</v>
      </c>
      <c r="K399" s="8">
        <v>50000</v>
      </c>
      <c r="L399" s="8">
        <v>50000</v>
      </c>
      <c r="M399" s="8">
        <v>1</v>
      </c>
      <c r="N399" s="8">
        <v>1</v>
      </c>
      <c r="O399" s="8">
        <v>1</v>
      </c>
      <c r="P399" s="8">
        <v>79973</v>
      </c>
      <c r="Q399" s="8">
        <v>50000</v>
      </c>
      <c r="R399" s="8">
        <v>50000</v>
      </c>
    </row>
    <row r="400" spans="1:18" ht="39.950000000000003" customHeight="1" x14ac:dyDescent="0.15">
      <c r="A400" s="24" t="s">
        <v>1078</v>
      </c>
      <c r="B400" s="24"/>
      <c r="C400" s="5"/>
      <c r="D400" s="5"/>
      <c r="E400" s="5" t="s">
        <v>819</v>
      </c>
      <c r="F400" s="5" t="s">
        <v>835</v>
      </c>
      <c r="G400" s="8">
        <v>12</v>
      </c>
      <c r="H400" s="8">
        <v>12</v>
      </c>
      <c r="I400" s="8">
        <v>12</v>
      </c>
      <c r="J400" s="8">
        <v>12000</v>
      </c>
      <c r="K400" s="8">
        <v>12000</v>
      </c>
      <c r="L400" s="8">
        <v>12000</v>
      </c>
      <c r="M400" s="8">
        <v>1</v>
      </c>
      <c r="N400" s="8">
        <v>1</v>
      </c>
      <c r="O400" s="8">
        <v>1</v>
      </c>
      <c r="P400" s="8">
        <v>144000</v>
      </c>
      <c r="Q400" s="8">
        <v>144000</v>
      </c>
      <c r="R400" s="8">
        <v>144000</v>
      </c>
    </row>
    <row r="401" spans="1:18" ht="39.950000000000003" customHeight="1" x14ac:dyDescent="0.15">
      <c r="A401" s="24" t="s">
        <v>1079</v>
      </c>
      <c r="B401" s="24"/>
      <c r="C401" s="5"/>
      <c r="D401" s="5"/>
      <c r="E401" s="5" t="s">
        <v>819</v>
      </c>
      <c r="F401" s="5" t="s">
        <v>837</v>
      </c>
      <c r="G401" s="8">
        <v>1</v>
      </c>
      <c r="H401" s="8">
        <v>0</v>
      </c>
      <c r="I401" s="8">
        <v>0</v>
      </c>
      <c r="J401" s="8">
        <v>162527.19</v>
      </c>
      <c r="K401" s="8">
        <v>0</v>
      </c>
      <c r="L401" s="8">
        <v>0</v>
      </c>
      <c r="M401" s="8">
        <v>1</v>
      </c>
      <c r="N401" s="8">
        <v>1</v>
      </c>
      <c r="O401" s="8">
        <v>1</v>
      </c>
      <c r="P401" s="8">
        <v>162527.19</v>
      </c>
      <c r="Q401" s="8">
        <v>0</v>
      </c>
      <c r="R401" s="8">
        <v>0</v>
      </c>
    </row>
    <row r="402" spans="1:18" ht="39.950000000000003" customHeight="1" x14ac:dyDescent="0.15">
      <c r="A402" s="24" t="s">
        <v>1079</v>
      </c>
      <c r="B402" s="24"/>
      <c r="C402" s="5"/>
      <c r="D402" s="5"/>
      <c r="E402" s="5" t="s">
        <v>819</v>
      </c>
      <c r="F402" s="5" t="s">
        <v>839</v>
      </c>
      <c r="G402" s="8">
        <v>1</v>
      </c>
      <c r="H402" s="8">
        <v>1</v>
      </c>
      <c r="I402" s="8">
        <v>1</v>
      </c>
      <c r="J402" s="8">
        <v>606682.15</v>
      </c>
      <c r="K402" s="8">
        <v>1073450</v>
      </c>
      <c r="L402" s="8">
        <v>1073450</v>
      </c>
      <c r="M402" s="8">
        <v>1</v>
      </c>
      <c r="N402" s="8">
        <v>1</v>
      </c>
      <c r="O402" s="8">
        <v>1</v>
      </c>
      <c r="P402" s="8">
        <v>606682.15</v>
      </c>
      <c r="Q402" s="8">
        <v>1073450</v>
      </c>
      <c r="R402" s="8">
        <v>1073450</v>
      </c>
    </row>
    <row r="403" spans="1:18" ht="39.950000000000003" customHeight="1" x14ac:dyDescent="0.15">
      <c r="A403" s="24" t="s">
        <v>1080</v>
      </c>
      <c r="B403" s="24"/>
      <c r="C403" s="5"/>
      <c r="D403" s="5"/>
      <c r="E403" s="5" t="s">
        <v>819</v>
      </c>
      <c r="F403" s="5" t="s">
        <v>1081</v>
      </c>
      <c r="G403" s="8">
        <v>1</v>
      </c>
      <c r="H403" s="8">
        <v>1</v>
      </c>
      <c r="I403" s="8">
        <v>1</v>
      </c>
      <c r="J403" s="8">
        <v>250000</v>
      </c>
      <c r="K403" s="8">
        <v>50000</v>
      </c>
      <c r="L403" s="8">
        <v>50000</v>
      </c>
      <c r="M403" s="8">
        <v>1</v>
      </c>
      <c r="N403" s="8">
        <v>1</v>
      </c>
      <c r="O403" s="8">
        <v>1</v>
      </c>
      <c r="P403" s="8">
        <v>250000</v>
      </c>
      <c r="Q403" s="8">
        <v>50000</v>
      </c>
      <c r="R403" s="8">
        <v>50000</v>
      </c>
    </row>
    <row r="404" spans="1:18" ht="39.950000000000003" customHeight="1" x14ac:dyDescent="0.15">
      <c r="A404" s="24" t="s">
        <v>1078</v>
      </c>
      <c r="B404" s="24"/>
      <c r="C404" s="5"/>
      <c r="D404" s="5"/>
      <c r="E404" s="5" t="s">
        <v>819</v>
      </c>
      <c r="F404" s="5" t="s">
        <v>1082</v>
      </c>
      <c r="G404" s="8">
        <v>12</v>
      </c>
      <c r="H404" s="8">
        <v>12</v>
      </c>
      <c r="I404" s="8">
        <v>12</v>
      </c>
      <c r="J404" s="8">
        <v>46607.823329999999</v>
      </c>
      <c r="K404" s="8">
        <v>55000</v>
      </c>
      <c r="L404" s="8">
        <v>55000</v>
      </c>
      <c r="M404" s="8">
        <v>1</v>
      </c>
      <c r="N404" s="8">
        <v>1</v>
      </c>
      <c r="O404" s="8">
        <v>1</v>
      </c>
      <c r="P404" s="8">
        <v>1677881.64</v>
      </c>
      <c r="Q404" s="8">
        <v>1980000</v>
      </c>
      <c r="R404" s="8">
        <v>1980000</v>
      </c>
    </row>
    <row r="405" spans="1:18" ht="39.950000000000003" customHeight="1" x14ac:dyDescent="0.15">
      <c r="A405" s="24" t="s">
        <v>1083</v>
      </c>
      <c r="B405" s="24"/>
      <c r="C405" s="5"/>
      <c r="D405" s="5"/>
      <c r="E405" s="5" t="s">
        <v>819</v>
      </c>
      <c r="F405" s="5" t="s">
        <v>1084</v>
      </c>
      <c r="G405" s="8">
        <v>12</v>
      </c>
      <c r="H405" s="8">
        <v>0</v>
      </c>
      <c r="I405" s="8">
        <v>0</v>
      </c>
      <c r="J405" s="8">
        <v>2100</v>
      </c>
      <c r="K405" s="8">
        <v>0</v>
      </c>
      <c r="L405" s="8">
        <v>0</v>
      </c>
      <c r="M405" s="8">
        <v>1</v>
      </c>
      <c r="N405" s="8">
        <v>1</v>
      </c>
      <c r="O405" s="8">
        <v>1</v>
      </c>
      <c r="P405" s="8">
        <v>25200</v>
      </c>
      <c r="Q405" s="8">
        <v>0</v>
      </c>
      <c r="R405" s="8">
        <v>0</v>
      </c>
    </row>
    <row r="406" spans="1:18" ht="39.950000000000003" customHeight="1" x14ac:dyDescent="0.15">
      <c r="A406" s="24" t="s">
        <v>1085</v>
      </c>
      <c r="B406" s="24"/>
      <c r="C406" s="5"/>
      <c r="D406" s="5"/>
      <c r="E406" s="5" t="s">
        <v>819</v>
      </c>
      <c r="F406" s="5" t="s">
        <v>1086</v>
      </c>
      <c r="G406" s="8">
        <v>12</v>
      </c>
      <c r="H406" s="8">
        <v>0</v>
      </c>
      <c r="I406" s="8">
        <v>0</v>
      </c>
      <c r="J406" s="8">
        <v>8000</v>
      </c>
      <c r="K406" s="8">
        <v>0</v>
      </c>
      <c r="L406" s="8">
        <v>0</v>
      </c>
      <c r="M406" s="8">
        <v>1</v>
      </c>
      <c r="N406" s="8">
        <v>1</v>
      </c>
      <c r="O406" s="8">
        <v>1</v>
      </c>
      <c r="P406" s="8">
        <v>96000</v>
      </c>
      <c r="Q406" s="8">
        <v>0</v>
      </c>
      <c r="R406" s="8">
        <v>0</v>
      </c>
    </row>
    <row r="407" spans="1:18" ht="39.950000000000003" customHeight="1" x14ac:dyDescent="0.15">
      <c r="A407" s="24" t="s">
        <v>1087</v>
      </c>
      <c r="B407" s="24"/>
      <c r="C407" s="5"/>
      <c r="D407" s="5"/>
      <c r="E407" s="5" t="s">
        <v>819</v>
      </c>
      <c r="F407" s="5" t="s">
        <v>1088</v>
      </c>
      <c r="G407" s="8">
        <v>4</v>
      </c>
      <c r="H407" s="8">
        <v>0</v>
      </c>
      <c r="I407" s="8">
        <v>0</v>
      </c>
      <c r="J407" s="8">
        <v>2000</v>
      </c>
      <c r="K407" s="8">
        <v>0</v>
      </c>
      <c r="L407" s="8">
        <v>0</v>
      </c>
      <c r="M407" s="8">
        <v>1</v>
      </c>
      <c r="N407" s="8">
        <v>1</v>
      </c>
      <c r="O407" s="8">
        <v>1</v>
      </c>
      <c r="P407" s="8">
        <v>8000</v>
      </c>
      <c r="Q407" s="8">
        <v>0</v>
      </c>
      <c r="R407" s="8">
        <v>0</v>
      </c>
    </row>
    <row r="408" spans="1:18" ht="20.100000000000001" customHeight="1" x14ac:dyDescent="0.15">
      <c r="A408" s="32" t="s">
        <v>795</v>
      </c>
      <c r="B408" s="32"/>
      <c r="C408" s="32"/>
      <c r="D408" s="32"/>
      <c r="E408" s="32"/>
      <c r="F408" s="13" t="s">
        <v>840</v>
      </c>
      <c r="G408" s="13" t="s">
        <v>53</v>
      </c>
      <c r="H408" s="13" t="s">
        <v>53</v>
      </c>
      <c r="I408" s="13" t="s">
        <v>53</v>
      </c>
      <c r="J408" s="13" t="s">
        <v>53</v>
      </c>
      <c r="K408" s="13" t="s">
        <v>53</v>
      </c>
      <c r="L408" s="13" t="s">
        <v>53</v>
      </c>
      <c r="M408" s="13" t="s">
        <v>53</v>
      </c>
      <c r="N408" s="13" t="s">
        <v>53</v>
      </c>
      <c r="O408" s="13" t="s">
        <v>53</v>
      </c>
      <c r="P408" s="11">
        <f>SUBTOTAL(9,P392:P407)</f>
        <v>9573293.0900000017</v>
      </c>
      <c r="Q408" s="11">
        <f>SUBTOTAL(9,Q392:Q407)</f>
        <v>3567450</v>
      </c>
      <c r="R408" s="11">
        <f>SUBTOTAL(9,R392:R407)</f>
        <v>3567450</v>
      </c>
    </row>
    <row r="409" spans="1:18" ht="39.950000000000003" customHeight="1" x14ac:dyDescent="0.15">
      <c r="A409" s="24" t="s">
        <v>1089</v>
      </c>
      <c r="B409" s="24"/>
      <c r="C409" s="5"/>
      <c r="D409" s="5"/>
      <c r="E409" s="5" t="s">
        <v>738</v>
      </c>
      <c r="F409" s="5" t="s">
        <v>842</v>
      </c>
      <c r="G409" s="8">
        <v>1</v>
      </c>
      <c r="H409" s="8">
        <v>1</v>
      </c>
      <c r="I409" s="8">
        <v>1</v>
      </c>
      <c r="J409" s="8">
        <v>1</v>
      </c>
      <c r="K409" s="8">
        <v>1</v>
      </c>
      <c r="L409" s="8">
        <v>1</v>
      </c>
      <c r="M409" s="8">
        <v>1</v>
      </c>
      <c r="N409" s="8">
        <v>1</v>
      </c>
      <c r="O409" s="8">
        <v>1</v>
      </c>
      <c r="P409" s="8">
        <v>2319461.75</v>
      </c>
      <c r="Q409" s="8">
        <v>2400000</v>
      </c>
      <c r="R409" s="8">
        <v>2400000</v>
      </c>
    </row>
    <row r="410" spans="1:18" ht="39.950000000000003" customHeight="1" x14ac:dyDescent="0.15">
      <c r="A410" s="24" t="s">
        <v>1089</v>
      </c>
      <c r="B410" s="24"/>
      <c r="C410" s="5"/>
      <c r="D410" s="5"/>
      <c r="E410" s="5" t="s">
        <v>738</v>
      </c>
      <c r="F410" s="5" t="s">
        <v>843</v>
      </c>
      <c r="G410" s="8">
        <v>1</v>
      </c>
      <c r="H410" s="8">
        <v>1</v>
      </c>
      <c r="I410" s="8">
        <v>1</v>
      </c>
      <c r="J410" s="8">
        <v>1</v>
      </c>
      <c r="K410" s="8">
        <v>1</v>
      </c>
      <c r="L410" s="8">
        <v>1</v>
      </c>
      <c r="M410" s="8">
        <v>1</v>
      </c>
      <c r="N410" s="8">
        <v>1</v>
      </c>
      <c r="O410" s="8">
        <v>1</v>
      </c>
      <c r="P410" s="8">
        <v>53472</v>
      </c>
      <c r="Q410" s="8">
        <v>55000</v>
      </c>
      <c r="R410" s="8">
        <v>55000</v>
      </c>
    </row>
    <row r="411" spans="1:18" ht="39.950000000000003" customHeight="1" x14ac:dyDescent="0.15">
      <c r="A411" s="24" t="s">
        <v>1090</v>
      </c>
      <c r="B411" s="24"/>
      <c r="C411" s="5"/>
      <c r="D411" s="5"/>
      <c r="E411" s="5" t="s">
        <v>738</v>
      </c>
      <c r="F411" s="5" t="s">
        <v>845</v>
      </c>
      <c r="G411" s="8">
        <v>1</v>
      </c>
      <c r="H411" s="8">
        <v>0</v>
      </c>
      <c r="I411" s="8">
        <v>0</v>
      </c>
      <c r="J411" s="8">
        <v>1</v>
      </c>
      <c r="K411" s="8">
        <v>1</v>
      </c>
      <c r="L411" s="8">
        <v>1</v>
      </c>
      <c r="M411" s="8">
        <v>1</v>
      </c>
      <c r="N411" s="8">
        <v>1</v>
      </c>
      <c r="O411" s="8">
        <v>1</v>
      </c>
      <c r="P411" s="8">
        <v>0</v>
      </c>
      <c r="Q411" s="8">
        <v>0</v>
      </c>
      <c r="R411" s="8">
        <v>0</v>
      </c>
    </row>
    <row r="412" spans="1:18" ht="39.950000000000003" customHeight="1" x14ac:dyDescent="0.15">
      <c r="A412" s="24" t="s">
        <v>1091</v>
      </c>
      <c r="B412" s="24"/>
      <c r="C412" s="5"/>
      <c r="D412" s="5"/>
      <c r="E412" s="5" t="s">
        <v>738</v>
      </c>
      <c r="F412" s="5" t="s">
        <v>847</v>
      </c>
      <c r="G412" s="8">
        <v>1</v>
      </c>
      <c r="H412" s="8">
        <v>0</v>
      </c>
      <c r="I412" s="8">
        <v>0</v>
      </c>
      <c r="J412" s="8">
        <v>1</v>
      </c>
      <c r="K412" s="8">
        <v>1</v>
      </c>
      <c r="L412" s="8">
        <v>1</v>
      </c>
      <c r="M412" s="8">
        <v>1</v>
      </c>
      <c r="N412" s="8">
        <v>1</v>
      </c>
      <c r="O412" s="8">
        <v>1</v>
      </c>
      <c r="P412" s="8">
        <v>65000</v>
      </c>
      <c r="Q412" s="8">
        <v>0</v>
      </c>
      <c r="R412" s="8">
        <v>0</v>
      </c>
    </row>
    <row r="413" spans="1:18" ht="39.950000000000003" customHeight="1" x14ac:dyDescent="0.15">
      <c r="A413" s="24" t="s">
        <v>1092</v>
      </c>
      <c r="B413" s="24"/>
      <c r="C413" s="5"/>
      <c r="D413" s="5"/>
      <c r="E413" s="5" t="s">
        <v>738</v>
      </c>
      <c r="F413" s="5" t="s">
        <v>849</v>
      </c>
      <c r="G413" s="8">
        <v>14</v>
      </c>
      <c r="H413" s="8">
        <v>0</v>
      </c>
      <c r="I413" s="8">
        <v>0</v>
      </c>
      <c r="J413" s="8">
        <v>1</v>
      </c>
      <c r="K413" s="8">
        <v>1</v>
      </c>
      <c r="L413" s="8">
        <v>1</v>
      </c>
      <c r="M413" s="8">
        <v>1</v>
      </c>
      <c r="N413" s="8">
        <v>1</v>
      </c>
      <c r="O413" s="8">
        <v>1</v>
      </c>
      <c r="P413" s="8">
        <v>526767.48</v>
      </c>
      <c r="Q413" s="8">
        <v>0</v>
      </c>
      <c r="R413" s="8">
        <v>0</v>
      </c>
    </row>
    <row r="414" spans="1:18" ht="39.950000000000003" customHeight="1" x14ac:dyDescent="0.15">
      <c r="A414" s="24" t="s">
        <v>1093</v>
      </c>
      <c r="B414" s="24"/>
      <c r="C414" s="5"/>
      <c r="D414" s="5"/>
      <c r="E414" s="5" t="s">
        <v>738</v>
      </c>
      <c r="F414" s="5" t="s">
        <v>851</v>
      </c>
      <c r="G414" s="8">
        <v>30</v>
      </c>
      <c r="H414" s="8">
        <v>25</v>
      </c>
      <c r="I414" s="8">
        <v>25</v>
      </c>
      <c r="J414" s="8">
        <v>1</v>
      </c>
      <c r="K414" s="8">
        <v>1</v>
      </c>
      <c r="L414" s="8">
        <v>1</v>
      </c>
      <c r="M414" s="8">
        <v>1</v>
      </c>
      <c r="N414" s="8">
        <v>1</v>
      </c>
      <c r="O414" s="8">
        <v>1</v>
      </c>
      <c r="P414" s="8">
        <v>841372</v>
      </c>
      <c r="Q414" s="8">
        <v>997200</v>
      </c>
      <c r="R414" s="8">
        <v>997200</v>
      </c>
    </row>
    <row r="415" spans="1:18" ht="39.950000000000003" customHeight="1" x14ac:dyDescent="0.15">
      <c r="A415" s="24" t="s">
        <v>1094</v>
      </c>
      <c r="B415" s="24"/>
      <c r="C415" s="5"/>
      <c r="D415" s="5"/>
      <c r="E415" s="5" t="s">
        <v>738</v>
      </c>
      <c r="F415" s="5" t="s">
        <v>853</v>
      </c>
      <c r="G415" s="8">
        <v>1</v>
      </c>
      <c r="H415" s="8">
        <v>1</v>
      </c>
      <c r="I415" s="8">
        <v>1</v>
      </c>
      <c r="J415" s="8">
        <v>1</v>
      </c>
      <c r="K415" s="8">
        <v>1</v>
      </c>
      <c r="L415" s="8">
        <v>1</v>
      </c>
      <c r="M415" s="8">
        <v>1</v>
      </c>
      <c r="N415" s="8">
        <v>1</v>
      </c>
      <c r="O415" s="8">
        <v>1</v>
      </c>
      <c r="P415" s="8">
        <v>221668</v>
      </c>
      <c r="Q415" s="8">
        <v>350000</v>
      </c>
      <c r="R415" s="8">
        <v>350000</v>
      </c>
    </row>
    <row r="416" spans="1:18" ht="39.950000000000003" customHeight="1" x14ac:dyDescent="0.15">
      <c r="A416" s="24" t="s">
        <v>1095</v>
      </c>
      <c r="B416" s="24"/>
      <c r="C416" s="5"/>
      <c r="D416" s="5"/>
      <c r="E416" s="5" t="s">
        <v>738</v>
      </c>
      <c r="F416" s="5" t="s">
        <v>855</v>
      </c>
      <c r="G416" s="8">
        <v>4</v>
      </c>
      <c r="H416" s="8">
        <v>4</v>
      </c>
      <c r="I416" s="8">
        <v>4</v>
      </c>
      <c r="J416" s="8">
        <v>1</v>
      </c>
      <c r="K416" s="8">
        <v>1</v>
      </c>
      <c r="L416" s="8">
        <v>1</v>
      </c>
      <c r="M416" s="8">
        <v>1</v>
      </c>
      <c r="N416" s="8">
        <v>1</v>
      </c>
      <c r="O416" s="8">
        <v>1</v>
      </c>
      <c r="P416" s="8">
        <v>547100</v>
      </c>
      <c r="Q416" s="8">
        <v>520000</v>
      </c>
      <c r="R416" s="8">
        <v>520000</v>
      </c>
    </row>
    <row r="417" spans="1:18" ht="39.950000000000003" customHeight="1" x14ac:dyDescent="0.15">
      <c r="A417" s="24" t="s">
        <v>1096</v>
      </c>
      <c r="B417" s="24"/>
      <c r="C417" s="5"/>
      <c r="D417" s="5"/>
      <c r="E417" s="5" t="s">
        <v>738</v>
      </c>
      <c r="F417" s="5" t="s">
        <v>857</v>
      </c>
      <c r="G417" s="8">
        <v>1</v>
      </c>
      <c r="H417" s="8">
        <v>0</v>
      </c>
      <c r="I417" s="8">
        <v>0</v>
      </c>
      <c r="J417" s="8">
        <v>1</v>
      </c>
      <c r="K417" s="8">
        <v>1</v>
      </c>
      <c r="L417" s="8">
        <v>1</v>
      </c>
      <c r="M417" s="8">
        <v>1</v>
      </c>
      <c r="N417" s="8">
        <v>1</v>
      </c>
      <c r="O417" s="8">
        <v>1</v>
      </c>
      <c r="P417" s="8">
        <v>58280</v>
      </c>
      <c r="Q417" s="8">
        <v>0</v>
      </c>
      <c r="R417" s="8">
        <v>0</v>
      </c>
    </row>
    <row r="418" spans="1:18" ht="39.950000000000003" customHeight="1" x14ac:dyDescent="0.15">
      <c r="A418" s="24" t="s">
        <v>1097</v>
      </c>
      <c r="B418" s="24"/>
      <c r="C418" s="5"/>
      <c r="D418" s="5"/>
      <c r="E418" s="5" t="s">
        <v>738</v>
      </c>
      <c r="F418" s="5" t="s">
        <v>859</v>
      </c>
      <c r="G418" s="8">
        <v>1</v>
      </c>
      <c r="H418" s="8">
        <v>0</v>
      </c>
      <c r="I418" s="8">
        <v>0</v>
      </c>
      <c r="J418" s="8">
        <v>1</v>
      </c>
      <c r="K418" s="8">
        <v>1</v>
      </c>
      <c r="L418" s="8">
        <v>1</v>
      </c>
      <c r="M418" s="8">
        <v>1</v>
      </c>
      <c r="N418" s="8">
        <v>1</v>
      </c>
      <c r="O418" s="8">
        <v>1</v>
      </c>
      <c r="P418" s="8">
        <v>30000</v>
      </c>
      <c r="Q418" s="8">
        <v>0</v>
      </c>
      <c r="R418" s="8">
        <v>0</v>
      </c>
    </row>
    <row r="419" spans="1:18" ht="39.950000000000003" customHeight="1" x14ac:dyDescent="0.15">
      <c r="A419" s="24" t="s">
        <v>1098</v>
      </c>
      <c r="B419" s="24"/>
      <c r="C419" s="5"/>
      <c r="D419" s="5"/>
      <c r="E419" s="5" t="s">
        <v>738</v>
      </c>
      <c r="F419" s="5" t="s">
        <v>861</v>
      </c>
      <c r="G419" s="8">
        <v>1</v>
      </c>
      <c r="H419" s="8">
        <v>0</v>
      </c>
      <c r="I419" s="8">
        <v>0</v>
      </c>
      <c r="J419" s="8">
        <v>1</v>
      </c>
      <c r="K419" s="8">
        <v>1</v>
      </c>
      <c r="L419" s="8">
        <v>1</v>
      </c>
      <c r="M419" s="8">
        <v>1</v>
      </c>
      <c r="N419" s="8">
        <v>1</v>
      </c>
      <c r="O419" s="8">
        <v>1</v>
      </c>
      <c r="P419" s="8">
        <v>18000</v>
      </c>
      <c r="Q419" s="8">
        <v>0</v>
      </c>
      <c r="R419" s="8">
        <v>0</v>
      </c>
    </row>
    <row r="420" spans="1:18" ht="60" customHeight="1" x14ac:dyDescent="0.15">
      <c r="A420" s="24" t="s">
        <v>1099</v>
      </c>
      <c r="B420" s="24"/>
      <c r="C420" s="5"/>
      <c r="D420" s="5"/>
      <c r="E420" s="5" t="s">
        <v>738</v>
      </c>
      <c r="F420" s="5" t="s">
        <v>863</v>
      </c>
      <c r="G420" s="8">
        <v>1</v>
      </c>
      <c r="H420" s="8">
        <v>0</v>
      </c>
      <c r="I420" s="8">
        <v>0</v>
      </c>
      <c r="J420" s="8">
        <v>1</v>
      </c>
      <c r="K420" s="8">
        <v>1</v>
      </c>
      <c r="L420" s="8">
        <v>1</v>
      </c>
      <c r="M420" s="8">
        <v>1</v>
      </c>
      <c r="N420" s="8">
        <v>1</v>
      </c>
      <c r="O420" s="8">
        <v>1</v>
      </c>
      <c r="P420" s="8">
        <v>18000</v>
      </c>
      <c r="Q420" s="8">
        <v>0</v>
      </c>
      <c r="R420" s="8">
        <v>0</v>
      </c>
    </row>
    <row r="421" spans="1:18" ht="39.950000000000003" customHeight="1" x14ac:dyDescent="0.15">
      <c r="A421" s="24" t="s">
        <v>1092</v>
      </c>
      <c r="B421" s="24"/>
      <c r="C421" s="5"/>
      <c r="D421" s="5"/>
      <c r="E421" s="5" t="s">
        <v>738</v>
      </c>
      <c r="F421" s="5" t="s">
        <v>865</v>
      </c>
      <c r="G421" s="8">
        <v>30</v>
      </c>
      <c r="H421" s="8">
        <v>30</v>
      </c>
      <c r="I421" s="8">
        <v>30</v>
      </c>
      <c r="J421" s="8">
        <v>1</v>
      </c>
      <c r="K421" s="8">
        <v>1</v>
      </c>
      <c r="L421" s="8">
        <v>1</v>
      </c>
      <c r="M421" s="8">
        <v>1</v>
      </c>
      <c r="N421" s="8">
        <v>1</v>
      </c>
      <c r="O421" s="8">
        <v>1</v>
      </c>
      <c r="P421" s="8">
        <v>685190.8</v>
      </c>
      <c r="Q421" s="8">
        <v>300000</v>
      </c>
      <c r="R421" s="8">
        <v>300000</v>
      </c>
    </row>
    <row r="422" spans="1:18" ht="39.950000000000003" customHeight="1" x14ac:dyDescent="0.15">
      <c r="A422" s="24" t="s">
        <v>1100</v>
      </c>
      <c r="B422" s="24"/>
      <c r="C422" s="5"/>
      <c r="D422" s="5"/>
      <c r="E422" s="5" t="s">
        <v>738</v>
      </c>
      <c r="F422" s="5" t="s">
        <v>867</v>
      </c>
      <c r="G422" s="8">
        <v>2</v>
      </c>
      <c r="H422" s="8">
        <v>2</v>
      </c>
      <c r="I422" s="8">
        <v>2</v>
      </c>
      <c r="J422" s="8">
        <v>1</v>
      </c>
      <c r="K422" s="8">
        <v>1</v>
      </c>
      <c r="L422" s="8">
        <v>1</v>
      </c>
      <c r="M422" s="8">
        <v>1</v>
      </c>
      <c r="N422" s="8">
        <v>1</v>
      </c>
      <c r="O422" s="8">
        <v>1</v>
      </c>
      <c r="P422" s="8">
        <v>70000</v>
      </c>
      <c r="Q422" s="8">
        <v>70000</v>
      </c>
      <c r="R422" s="8">
        <v>70000</v>
      </c>
    </row>
    <row r="423" spans="1:18" ht="39.950000000000003" customHeight="1" x14ac:dyDescent="0.15">
      <c r="A423" s="24" t="s">
        <v>1101</v>
      </c>
      <c r="B423" s="24"/>
      <c r="C423" s="5"/>
      <c r="D423" s="5"/>
      <c r="E423" s="5" t="s">
        <v>738</v>
      </c>
      <c r="F423" s="5" t="s">
        <v>869</v>
      </c>
      <c r="G423" s="8">
        <v>1</v>
      </c>
      <c r="H423" s="8">
        <v>1</v>
      </c>
      <c r="I423" s="8">
        <v>1</v>
      </c>
      <c r="J423" s="8">
        <v>1</v>
      </c>
      <c r="K423" s="8">
        <v>1</v>
      </c>
      <c r="L423" s="8">
        <v>1</v>
      </c>
      <c r="M423" s="8">
        <v>1</v>
      </c>
      <c r="N423" s="8">
        <v>1</v>
      </c>
      <c r="O423" s="8">
        <v>1</v>
      </c>
      <c r="P423" s="8">
        <v>19198</v>
      </c>
      <c r="Q423" s="8">
        <v>19200</v>
      </c>
      <c r="R423" s="8">
        <v>19200</v>
      </c>
    </row>
    <row r="424" spans="1:18" ht="39.950000000000003" customHeight="1" x14ac:dyDescent="0.15">
      <c r="A424" s="24" t="s">
        <v>1102</v>
      </c>
      <c r="B424" s="24"/>
      <c r="C424" s="5"/>
      <c r="D424" s="5"/>
      <c r="E424" s="5" t="s">
        <v>738</v>
      </c>
      <c r="F424" s="5" t="s">
        <v>1103</v>
      </c>
      <c r="G424" s="8">
        <v>12</v>
      </c>
      <c r="H424" s="8">
        <v>0</v>
      </c>
      <c r="I424" s="8">
        <v>0</v>
      </c>
      <c r="J424" s="8">
        <v>1</v>
      </c>
      <c r="K424" s="8">
        <v>1</v>
      </c>
      <c r="L424" s="8">
        <v>1</v>
      </c>
      <c r="M424" s="8">
        <v>1</v>
      </c>
      <c r="N424" s="8">
        <v>1</v>
      </c>
      <c r="O424" s="8">
        <v>1</v>
      </c>
      <c r="P424" s="8">
        <v>3412941.48</v>
      </c>
      <c r="Q424" s="8">
        <v>0</v>
      </c>
      <c r="R424" s="8">
        <v>0</v>
      </c>
    </row>
    <row r="425" spans="1:18" ht="39.950000000000003" customHeight="1" x14ac:dyDescent="0.15">
      <c r="A425" s="24" t="s">
        <v>1104</v>
      </c>
      <c r="B425" s="24"/>
      <c r="C425" s="5"/>
      <c r="D425" s="5"/>
      <c r="E425" s="5" t="s">
        <v>738</v>
      </c>
      <c r="F425" s="5" t="s">
        <v>1105</v>
      </c>
      <c r="G425" s="8">
        <v>1</v>
      </c>
      <c r="H425" s="8">
        <v>1</v>
      </c>
      <c r="I425" s="8">
        <v>1</v>
      </c>
      <c r="J425" s="8">
        <v>1</v>
      </c>
      <c r="K425" s="8">
        <v>1</v>
      </c>
      <c r="L425" s="8">
        <v>1</v>
      </c>
      <c r="M425" s="8">
        <v>1</v>
      </c>
      <c r="N425" s="8">
        <v>1</v>
      </c>
      <c r="O425" s="8">
        <v>1</v>
      </c>
      <c r="P425" s="8">
        <v>72000</v>
      </c>
      <c r="Q425" s="8">
        <v>72000</v>
      </c>
      <c r="R425" s="8">
        <v>72000</v>
      </c>
    </row>
    <row r="426" spans="1:18" ht="39.950000000000003" customHeight="1" x14ac:dyDescent="0.15">
      <c r="A426" s="24" t="s">
        <v>1106</v>
      </c>
      <c r="B426" s="24"/>
      <c r="C426" s="5"/>
      <c r="D426" s="5"/>
      <c r="E426" s="5" t="s">
        <v>738</v>
      </c>
      <c r="F426" s="5" t="s">
        <v>1107</v>
      </c>
      <c r="G426" s="8">
        <v>1</v>
      </c>
      <c r="H426" s="8">
        <v>1</v>
      </c>
      <c r="I426" s="8">
        <v>1</v>
      </c>
      <c r="J426" s="8">
        <v>1</v>
      </c>
      <c r="K426" s="8">
        <v>1</v>
      </c>
      <c r="L426" s="8">
        <v>1</v>
      </c>
      <c r="M426" s="8">
        <v>1</v>
      </c>
      <c r="N426" s="8">
        <v>1</v>
      </c>
      <c r="O426" s="8">
        <v>1</v>
      </c>
      <c r="P426" s="8">
        <v>95000</v>
      </c>
      <c r="Q426" s="8">
        <v>60000</v>
      </c>
      <c r="R426" s="8">
        <v>60000</v>
      </c>
    </row>
    <row r="427" spans="1:18" ht="20.100000000000001" customHeight="1" x14ac:dyDescent="0.15">
      <c r="A427" s="32" t="s">
        <v>795</v>
      </c>
      <c r="B427" s="32"/>
      <c r="C427" s="32"/>
      <c r="D427" s="32"/>
      <c r="E427" s="32"/>
      <c r="F427" s="13" t="s">
        <v>870</v>
      </c>
      <c r="G427" s="13" t="s">
        <v>53</v>
      </c>
      <c r="H427" s="13" t="s">
        <v>53</v>
      </c>
      <c r="I427" s="13" t="s">
        <v>53</v>
      </c>
      <c r="J427" s="13" t="s">
        <v>53</v>
      </c>
      <c r="K427" s="13" t="s">
        <v>53</v>
      </c>
      <c r="L427" s="13" t="s">
        <v>53</v>
      </c>
      <c r="M427" s="13" t="s">
        <v>53</v>
      </c>
      <c r="N427" s="13" t="s">
        <v>53</v>
      </c>
      <c r="O427" s="13" t="s">
        <v>53</v>
      </c>
      <c r="P427" s="11">
        <f>SUBTOTAL(9,P409:P426)</f>
        <v>9053451.5099999998</v>
      </c>
      <c r="Q427" s="11">
        <f>SUBTOTAL(9,Q409:Q426)</f>
        <v>4843400</v>
      </c>
      <c r="R427" s="11">
        <f>SUBTOTAL(9,R409:R426)</f>
        <v>4843400</v>
      </c>
    </row>
    <row r="428" spans="1:18" ht="20.100000000000001" customHeight="1" x14ac:dyDescent="0.15">
      <c r="A428" s="24" t="s">
        <v>1108</v>
      </c>
      <c r="B428" s="24"/>
      <c r="C428" s="5"/>
      <c r="D428" s="5"/>
      <c r="E428" s="5" t="s">
        <v>872</v>
      </c>
      <c r="F428" s="5" t="s">
        <v>873</v>
      </c>
      <c r="G428" s="8">
        <v>5</v>
      </c>
      <c r="H428" s="8">
        <v>5</v>
      </c>
      <c r="I428" s="8">
        <v>5</v>
      </c>
      <c r="J428" s="8">
        <v>1</v>
      </c>
      <c r="K428" s="8">
        <v>1</v>
      </c>
      <c r="L428" s="8">
        <v>1</v>
      </c>
      <c r="M428" s="8">
        <v>1</v>
      </c>
      <c r="N428" s="8">
        <v>1</v>
      </c>
      <c r="O428" s="8">
        <v>1</v>
      </c>
      <c r="P428" s="8">
        <v>50000</v>
      </c>
      <c r="Q428" s="8">
        <v>0</v>
      </c>
      <c r="R428" s="8">
        <v>0</v>
      </c>
    </row>
    <row r="429" spans="1:18" ht="20.100000000000001" customHeight="1" x14ac:dyDescent="0.15">
      <c r="A429" s="32" t="s">
        <v>795</v>
      </c>
      <c r="B429" s="32"/>
      <c r="C429" s="32"/>
      <c r="D429" s="32"/>
      <c r="E429" s="32"/>
      <c r="F429" s="13" t="s">
        <v>874</v>
      </c>
      <c r="G429" s="13" t="s">
        <v>53</v>
      </c>
      <c r="H429" s="13" t="s">
        <v>53</v>
      </c>
      <c r="I429" s="13" t="s">
        <v>53</v>
      </c>
      <c r="J429" s="13" t="s">
        <v>53</v>
      </c>
      <c r="K429" s="13" t="s">
        <v>53</v>
      </c>
      <c r="L429" s="13" t="s">
        <v>53</v>
      </c>
      <c r="M429" s="13" t="s">
        <v>53</v>
      </c>
      <c r="N429" s="13" t="s">
        <v>53</v>
      </c>
      <c r="O429" s="13" t="s">
        <v>53</v>
      </c>
      <c r="P429" s="11">
        <f>SUBTOTAL(9,P428:P428)</f>
        <v>50000</v>
      </c>
      <c r="Q429" s="11">
        <f>SUBTOTAL(9,Q428:Q428)</f>
        <v>0</v>
      </c>
      <c r="R429" s="11">
        <f>SUBTOTAL(9,R428:R428)</f>
        <v>0</v>
      </c>
    </row>
    <row r="430" spans="1:18" ht="20.100000000000001" customHeight="1" x14ac:dyDescent="0.15">
      <c r="A430" s="24" t="s">
        <v>1109</v>
      </c>
      <c r="B430" s="24"/>
      <c r="C430" s="5"/>
      <c r="D430" s="5"/>
      <c r="E430" s="5" t="s">
        <v>876</v>
      </c>
      <c r="F430" s="5" t="s">
        <v>877</v>
      </c>
      <c r="G430" s="8">
        <v>1</v>
      </c>
      <c r="H430" s="8">
        <v>0</v>
      </c>
      <c r="I430" s="8">
        <v>0</v>
      </c>
      <c r="J430" s="8">
        <v>4700</v>
      </c>
      <c r="K430" s="8">
        <v>0</v>
      </c>
      <c r="L430" s="8">
        <v>0</v>
      </c>
      <c r="M430" s="8">
        <v>1</v>
      </c>
      <c r="N430" s="8">
        <v>1</v>
      </c>
      <c r="O430" s="8">
        <v>1</v>
      </c>
      <c r="P430" s="8">
        <v>4700</v>
      </c>
      <c r="Q430" s="8">
        <v>0</v>
      </c>
      <c r="R430" s="8">
        <v>0</v>
      </c>
    </row>
    <row r="431" spans="1:18" ht="20.100000000000001" customHeight="1" x14ac:dyDescent="0.15">
      <c r="A431" s="24" t="s">
        <v>1110</v>
      </c>
      <c r="B431" s="24"/>
      <c r="C431" s="5"/>
      <c r="D431" s="5"/>
      <c r="E431" s="5" t="s">
        <v>876</v>
      </c>
      <c r="F431" s="5" t="s">
        <v>879</v>
      </c>
      <c r="G431" s="8">
        <v>20</v>
      </c>
      <c r="H431" s="8">
        <v>20</v>
      </c>
      <c r="I431" s="8">
        <v>20</v>
      </c>
      <c r="J431" s="8">
        <v>37980</v>
      </c>
      <c r="K431" s="8">
        <v>35000</v>
      </c>
      <c r="L431" s="8">
        <v>35000</v>
      </c>
      <c r="M431" s="8">
        <v>1</v>
      </c>
      <c r="N431" s="8">
        <v>1</v>
      </c>
      <c r="O431" s="8">
        <v>1</v>
      </c>
      <c r="P431" s="8">
        <v>759600</v>
      </c>
      <c r="Q431" s="8">
        <v>700000</v>
      </c>
      <c r="R431" s="8">
        <v>700000</v>
      </c>
    </row>
    <row r="432" spans="1:18" ht="39.950000000000003" customHeight="1" x14ac:dyDescent="0.15">
      <c r="A432" s="24" t="s">
        <v>1111</v>
      </c>
      <c r="B432" s="24"/>
      <c r="C432" s="5"/>
      <c r="D432" s="5"/>
      <c r="E432" s="5" t="s">
        <v>876</v>
      </c>
      <c r="F432" s="5" t="s">
        <v>881</v>
      </c>
      <c r="G432" s="8">
        <v>20</v>
      </c>
      <c r="H432" s="8">
        <v>0</v>
      </c>
      <c r="I432" s="8">
        <v>0</v>
      </c>
      <c r="J432" s="8">
        <v>15000</v>
      </c>
      <c r="K432" s="8">
        <v>0</v>
      </c>
      <c r="L432" s="8">
        <v>0</v>
      </c>
      <c r="M432" s="8">
        <v>1</v>
      </c>
      <c r="N432" s="8">
        <v>1</v>
      </c>
      <c r="O432" s="8">
        <v>1</v>
      </c>
      <c r="P432" s="8">
        <v>300000</v>
      </c>
      <c r="Q432" s="8">
        <v>0</v>
      </c>
      <c r="R432" s="8">
        <v>0</v>
      </c>
    </row>
    <row r="433" spans="1:18" ht="20.100000000000001" customHeight="1" x14ac:dyDescent="0.15">
      <c r="A433" s="24" t="s">
        <v>1112</v>
      </c>
      <c r="B433" s="24"/>
      <c r="C433" s="5"/>
      <c r="D433" s="5"/>
      <c r="E433" s="5" t="s">
        <v>876</v>
      </c>
      <c r="F433" s="5" t="s">
        <v>883</v>
      </c>
      <c r="G433" s="8">
        <v>1</v>
      </c>
      <c r="H433" s="8">
        <v>0</v>
      </c>
      <c r="I433" s="8">
        <v>0</v>
      </c>
      <c r="J433" s="8">
        <v>2450</v>
      </c>
      <c r="K433" s="8">
        <v>0</v>
      </c>
      <c r="L433" s="8">
        <v>0</v>
      </c>
      <c r="M433" s="8">
        <v>1</v>
      </c>
      <c r="N433" s="8">
        <v>1</v>
      </c>
      <c r="O433" s="8">
        <v>1</v>
      </c>
      <c r="P433" s="8">
        <v>2450</v>
      </c>
      <c r="Q433" s="8">
        <v>0</v>
      </c>
      <c r="R433" s="8">
        <v>0</v>
      </c>
    </row>
    <row r="434" spans="1:18" ht="39.950000000000003" customHeight="1" x14ac:dyDescent="0.15">
      <c r="A434" s="24" t="s">
        <v>1113</v>
      </c>
      <c r="B434" s="24"/>
      <c r="C434" s="5"/>
      <c r="D434" s="5"/>
      <c r="E434" s="5" t="s">
        <v>876</v>
      </c>
      <c r="F434" s="5" t="s">
        <v>1114</v>
      </c>
      <c r="G434" s="8">
        <v>1</v>
      </c>
      <c r="H434" s="8">
        <v>0</v>
      </c>
      <c r="I434" s="8">
        <v>0</v>
      </c>
      <c r="J434" s="8">
        <v>3250</v>
      </c>
      <c r="K434" s="8">
        <v>0</v>
      </c>
      <c r="L434" s="8">
        <v>0</v>
      </c>
      <c r="M434" s="8">
        <v>1</v>
      </c>
      <c r="N434" s="8">
        <v>1</v>
      </c>
      <c r="O434" s="8">
        <v>1</v>
      </c>
      <c r="P434" s="8">
        <v>3250</v>
      </c>
      <c r="Q434" s="8">
        <v>0</v>
      </c>
      <c r="R434" s="8">
        <v>0</v>
      </c>
    </row>
    <row r="435" spans="1:18" ht="20.100000000000001" customHeight="1" x14ac:dyDescent="0.15">
      <c r="A435" s="32" t="s">
        <v>795</v>
      </c>
      <c r="B435" s="32"/>
      <c r="C435" s="32"/>
      <c r="D435" s="32"/>
      <c r="E435" s="32"/>
      <c r="F435" s="13" t="s">
        <v>884</v>
      </c>
      <c r="G435" s="13" t="s">
        <v>53</v>
      </c>
      <c r="H435" s="13" t="s">
        <v>53</v>
      </c>
      <c r="I435" s="13" t="s">
        <v>53</v>
      </c>
      <c r="J435" s="13" t="s">
        <v>53</v>
      </c>
      <c r="K435" s="13" t="s">
        <v>53</v>
      </c>
      <c r="L435" s="13" t="s">
        <v>53</v>
      </c>
      <c r="M435" s="13" t="s">
        <v>53</v>
      </c>
      <c r="N435" s="13" t="s">
        <v>53</v>
      </c>
      <c r="O435" s="13" t="s">
        <v>53</v>
      </c>
      <c r="P435" s="11">
        <f>SUBTOTAL(9,P430:P434)</f>
        <v>1070000</v>
      </c>
      <c r="Q435" s="11">
        <f>SUBTOTAL(9,Q430:Q434)</f>
        <v>700000</v>
      </c>
      <c r="R435" s="11">
        <f>SUBTOTAL(9,R430:R434)</f>
        <v>700000</v>
      </c>
    </row>
    <row r="436" spans="1:18" ht="39.950000000000003" customHeight="1" x14ac:dyDescent="0.15">
      <c r="A436" s="24" t="s">
        <v>1115</v>
      </c>
      <c r="B436" s="24"/>
      <c r="C436" s="5"/>
      <c r="D436" s="5"/>
      <c r="E436" s="5" t="s">
        <v>886</v>
      </c>
      <c r="F436" s="5" t="s">
        <v>887</v>
      </c>
      <c r="G436" s="8">
        <v>30</v>
      </c>
      <c r="H436" s="8">
        <v>0</v>
      </c>
      <c r="I436" s="8">
        <v>0</v>
      </c>
      <c r="J436" s="8">
        <v>500</v>
      </c>
      <c r="K436" s="8">
        <v>500</v>
      </c>
      <c r="L436" s="8">
        <v>500</v>
      </c>
      <c r="M436" s="8">
        <v>1</v>
      </c>
      <c r="N436" s="8">
        <v>1</v>
      </c>
      <c r="O436" s="8">
        <v>1</v>
      </c>
      <c r="P436" s="8">
        <v>15000</v>
      </c>
      <c r="Q436" s="8">
        <v>0</v>
      </c>
      <c r="R436" s="8">
        <v>0</v>
      </c>
    </row>
    <row r="437" spans="1:18" ht="20.100000000000001" customHeight="1" x14ac:dyDescent="0.15">
      <c r="A437" s="32" t="s">
        <v>795</v>
      </c>
      <c r="B437" s="32"/>
      <c r="C437" s="32"/>
      <c r="D437" s="32"/>
      <c r="E437" s="32"/>
      <c r="F437" s="13" t="s">
        <v>888</v>
      </c>
      <c r="G437" s="13" t="s">
        <v>53</v>
      </c>
      <c r="H437" s="13" t="s">
        <v>53</v>
      </c>
      <c r="I437" s="13" t="s">
        <v>53</v>
      </c>
      <c r="J437" s="13" t="s">
        <v>53</v>
      </c>
      <c r="K437" s="13" t="s">
        <v>53</v>
      </c>
      <c r="L437" s="13" t="s">
        <v>53</v>
      </c>
      <c r="M437" s="13" t="s">
        <v>53</v>
      </c>
      <c r="N437" s="13" t="s">
        <v>53</v>
      </c>
      <c r="O437" s="13" t="s">
        <v>53</v>
      </c>
      <c r="P437" s="11">
        <f>SUBTOTAL(9,P436:P436)</f>
        <v>15000</v>
      </c>
      <c r="Q437" s="11">
        <f>SUBTOTAL(9,Q436:Q436)</f>
        <v>0</v>
      </c>
      <c r="R437" s="11">
        <f>SUBTOTAL(9,R436:R436)</f>
        <v>0</v>
      </c>
    </row>
    <row r="438" spans="1:18" ht="39.950000000000003" customHeight="1" x14ac:dyDescent="0.15">
      <c r="A438" s="24" t="s">
        <v>1116</v>
      </c>
      <c r="B438" s="24"/>
      <c r="C438" s="5"/>
      <c r="D438" s="5"/>
      <c r="E438" s="5" t="s">
        <v>890</v>
      </c>
      <c r="F438" s="5" t="s">
        <v>891</v>
      </c>
      <c r="G438" s="8">
        <v>1</v>
      </c>
      <c r="H438" s="8">
        <v>1</v>
      </c>
      <c r="I438" s="8">
        <v>1</v>
      </c>
      <c r="J438" s="8">
        <v>67</v>
      </c>
      <c r="K438" s="8">
        <v>20</v>
      </c>
      <c r="L438" s="8">
        <v>20</v>
      </c>
      <c r="M438" s="8">
        <v>1</v>
      </c>
      <c r="N438" s="8">
        <v>1</v>
      </c>
      <c r="O438" s="8">
        <v>1</v>
      </c>
      <c r="P438" s="8">
        <v>67</v>
      </c>
      <c r="Q438" s="8">
        <v>20</v>
      </c>
      <c r="R438" s="8">
        <v>20</v>
      </c>
    </row>
    <row r="439" spans="1:18" ht="39.950000000000003" customHeight="1" x14ac:dyDescent="0.15">
      <c r="A439" s="24" t="s">
        <v>1117</v>
      </c>
      <c r="B439" s="24"/>
      <c r="C439" s="5"/>
      <c r="D439" s="5"/>
      <c r="E439" s="5" t="s">
        <v>890</v>
      </c>
      <c r="F439" s="5" t="s">
        <v>893</v>
      </c>
      <c r="G439" s="8">
        <v>60</v>
      </c>
      <c r="H439" s="8">
        <v>0</v>
      </c>
      <c r="I439" s="8">
        <v>0</v>
      </c>
      <c r="J439" s="8">
        <v>500</v>
      </c>
      <c r="K439" s="8">
        <v>0</v>
      </c>
      <c r="L439" s="8">
        <v>0</v>
      </c>
      <c r="M439" s="8">
        <v>1</v>
      </c>
      <c r="N439" s="8">
        <v>1</v>
      </c>
      <c r="O439" s="8">
        <v>1</v>
      </c>
      <c r="P439" s="8">
        <v>30000</v>
      </c>
      <c r="Q439" s="8">
        <v>0</v>
      </c>
      <c r="R439" s="8">
        <v>0</v>
      </c>
    </row>
    <row r="440" spans="1:18" ht="39.950000000000003" customHeight="1" x14ac:dyDescent="0.15">
      <c r="A440" s="24" t="s">
        <v>1118</v>
      </c>
      <c r="B440" s="24"/>
      <c r="C440" s="5"/>
      <c r="D440" s="5"/>
      <c r="E440" s="5" t="s">
        <v>890</v>
      </c>
      <c r="F440" s="5" t="s">
        <v>1119</v>
      </c>
      <c r="G440" s="8">
        <v>8500</v>
      </c>
      <c r="H440" s="8">
        <v>4000</v>
      </c>
      <c r="I440" s="8">
        <v>4000</v>
      </c>
      <c r="J440" s="8">
        <v>52.36</v>
      </c>
      <c r="K440" s="8">
        <v>50</v>
      </c>
      <c r="L440" s="8">
        <v>50</v>
      </c>
      <c r="M440" s="8">
        <v>1</v>
      </c>
      <c r="N440" s="8">
        <v>1</v>
      </c>
      <c r="O440" s="8">
        <v>1</v>
      </c>
      <c r="P440" s="8">
        <v>445060</v>
      </c>
      <c r="Q440" s="8">
        <v>200000</v>
      </c>
      <c r="R440" s="8">
        <v>200000</v>
      </c>
    </row>
    <row r="441" spans="1:18" ht="39.950000000000003" customHeight="1" x14ac:dyDescent="0.15">
      <c r="A441" s="24" t="s">
        <v>1116</v>
      </c>
      <c r="B441" s="24"/>
      <c r="C441" s="5"/>
      <c r="D441" s="5"/>
      <c r="E441" s="5" t="s">
        <v>890</v>
      </c>
      <c r="F441" s="5" t="s">
        <v>1120</v>
      </c>
      <c r="G441" s="8">
        <v>19900</v>
      </c>
      <c r="H441" s="8">
        <v>14000</v>
      </c>
      <c r="I441" s="8">
        <v>14000</v>
      </c>
      <c r="J441" s="8">
        <v>52.99</v>
      </c>
      <c r="K441" s="8">
        <v>58.57</v>
      </c>
      <c r="L441" s="8">
        <v>58.57</v>
      </c>
      <c r="M441" s="8">
        <v>1</v>
      </c>
      <c r="N441" s="8">
        <v>1</v>
      </c>
      <c r="O441" s="8">
        <v>1</v>
      </c>
      <c r="P441" s="8">
        <v>1054501</v>
      </c>
      <c r="Q441" s="8">
        <v>819980</v>
      </c>
      <c r="R441" s="8">
        <v>819980</v>
      </c>
    </row>
    <row r="442" spans="1:18" ht="39.950000000000003" customHeight="1" x14ac:dyDescent="0.15">
      <c r="A442" s="24" t="s">
        <v>1121</v>
      </c>
      <c r="B442" s="24"/>
      <c r="C442" s="5"/>
      <c r="D442" s="5"/>
      <c r="E442" s="5" t="s">
        <v>890</v>
      </c>
      <c r="F442" s="5" t="s">
        <v>1122</v>
      </c>
      <c r="G442" s="8">
        <v>160</v>
      </c>
      <c r="H442" s="8">
        <v>0</v>
      </c>
      <c r="I442" s="8">
        <v>0</v>
      </c>
      <c r="J442" s="8">
        <v>500</v>
      </c>
      <c r="K442" s="8">
        <v>0</v>
      </c>
      <c r="L442" s="8">
        <v>0</v>
      </c>
      <c r="M442" s="8">
        <v>1</v>
      </c>
      <c r="N442" s="8">
        <v>1</v>
      </c>
      <c r="O442" s="8">
        <v>1</v>
      </c>
      <c r="P442" s="8">
        <v>80000</v>
      </c>
      <c r="Q442" s="8">
        <v>0</v>
      </c>
      <c r="R442" s="8">
        <v>0</v>
      </c>
    </row>
    <row r="443" spans="1:18" ht="20.100000000000001" customHeight="1" x14ac:dyDescent="0.15">
      <c r="A443" s="32" t="s">
        <v>795</v>
      </c>
      <c r="B443" s="32"/>
      <c r="C443" s="32"/>
      <c r="D443" s="32"/>
      <c r="E443" s="32"/>
      <c r="F443" s="13" t="s">
        <v>894</v>
      </c>
      <c r="G443" s="13" t="s">
        <v>53</v>
      </c>
      <c r="H443" s="13" t="s">
        <v>53</v>
      </c>
      <c r="I443" s="13" t="s">
        <v>53</v>
      </c>
      <c r="J443" s="13" t="s">
        <v>53</v>
      </c>
      <c r="K443" s="13" t="s">
        <v>53</v>
      </c>
      <c r="L443" s="13" t="s">
        <v>53</v>
      </c>
      <c r="M443" s="13" t="s">
        <v>53</v>
      </c>
      <c r="N443" s="13" t="s">
        <v>53</v>
      </c>
      <c r="O443" s="13" t="s">
        <v>53</v>
      </c>
      <c r="P443" s="11">
        <f>SUBTOTAL(9,P438:P442)</f>
        <v>1609628</v>
      </c>
      <c r="Q443" s="11">
        <f>SUBTOTAL(9,Q438:Q442)</f>
        <v>1020000</v>
      </c>
      <c r="R443" s="11">
        <f>SUBTOTAL(9,R438:R442)</f>
        <v>1020000</v>
      </c>
    </row>
    <row r="444" spans="1:18" ht="39.950000000000003" customHeight="1" x14ac:dyDescent="0.15">
      <c r="A444" s="24" t="s">
        <v>1123</v>
      </c>
      <c r="B444" s="24"/>
      <c r="C444" s="5"/>
      <c r="D444" s="5"/>
      <c r="E444" s="5" t="s">
        <v>896</v>
      </c>
      <c r="F444" s="5" t="s">
        <v>897</v>
      </c>
      <c r="G444" s="8">
        <v>50</v>
      </c>
      <c r="H444" s="8">
        <v>0</v>
      </c>
      <c r="I444" s="8">
        <v>0</v>
      </c>
      <c r="J444" s="8">
        <v>1000</v>
      </c>
      <c r="K444" s="8">
        <v>0</v>
      </c>
      <c r="L444" s="8">
        <v>0</v>
      </c>
      <c r="M444" s="8">
        <v>1</v>
      </c>
      <c r="N444" s="8">
        <v>1</v>
      </c>
      <c r="O444" s="8">
        <v>1</v>
      </c>
      <c r="P444" s="8">
        <v>50000</v>
      </c>
      <c r="Q444" s="8">
        <v>0</v>
      </c>
      <c r="R444" s="8">
        <v>0</v>
      </c>
    </row>
    <row r="445" spans="1:18" ht="39.950000000000003" customHeight="1" x14ac:dyDescent="0.15">
      <c r="A445" s="24" t="s">
        <v>1124</v>
      </c>
      <c r="B445" s="24"/>
      <c r="C445" s="5"/>
      <c r="D445" s="5"/>
      <c r="E445" s="5" t="s">
        <v>896</v>
      </c>
      <c r="F445" s="5" t="s">
        <v>899</v>
      </c>
      <c r="G445" s="8">
        <v>150</v>
      </c>
      <c r="H445" s="8">
        <v>0</v>
      </c>
      <c r="I445" s="8">
        <v>0</v>
      </c>
      <c r="J445" s="8">
        <v>200</v>
      </c>
      <c r="K445" s="8">
        <v>0</v>
      </c>
      <c r="L445" s="8">
        <v>0</v>
      </c>
      <c r="M445" s="8">
        <v>1</v>
      </c>
      <c r="N445" s="8">
        <v>1</v>
      </c>
      <c r="O445" s="8">
        <v>1</v>
      </c>
      <c r="P445" s="8">
        <v>30000</v>
      </c>
      <c r="Q445" s="8">
        <v>0</v>
      </c>
      <c r="R445" s="8">
        <v>0</v>
      </c>
    </row>
    <row r="446" spans="1:18" ht="20.100000000000001" customHeight="1" x14ac:dyDescent="0.15">
      <c r="A446" s="32" t="s">
        <v>795</v>
      </c>
      <c r="B446" s="32"/>
      <c r="C446" s="32"/>
      <c r="D446" s="32"/>
      <c r="E446" s="32"/>
      <c r="F446" s="13" t="s">
        <v>900</v>
      </c>
      <c r="G446" s="13" t="s">
        <v>53</v>
      </c>
      <c r="H446" s="13" t="s">
        <v>53</v>
      </c>
      <c r="I446" s="13" t="s">
        <v>53</v>
      </c>
      <c r="J446" s="13" t="s">
        <v>53</v>
      </c>
      <c r="K446" s="13" t="s">
        <v>53</v>
      </c>
      <c r="L446" s="13" t="s">
        <v>53</v>
      </c>
      <c r="M446" s="13" t="s">
        <v>53</v>
      </c>
      <c r="N446" s="13" t="s">
        <v>53</v>
      </c>
      <c r="O446" s="13" t="s">
        <v>53</v>
      </c>
      <c r="P446" s="11">
        <f>SUBTOTAL(9,P444:P445)</f>
        <v>80000</v>
      </c>
      <c r="Q446" s="11">
        <f>SUBTOTAL(9,Q444:Q445)</f>
        <v>0</v>
      </c>
      <c r="R446" s="11">
        <f>SUBTOTAL(9,R444:R445)</f>
        <v>0</v>
      </c>
    </row>
    <row r="447" spans="1:18" ht="20.100000000000001" customHeight="1" x14ac:dyDescent="0.15">
      <c r="A447" s="24" t="s">
        <v>1125</v>
      </c>
      <c r="B447" s="24"/>
      <c r="C447" s="5"/>
      <c r="D447" s="5"/>
      <c r="E447" s="5" t="s">
        <v>902</v>
      </c>
      <c r="F447" s="5" t="s">
        <v>903</v>
      </c>
      <c r="G447" s="8">
        <v>100</v>
      </c>
      <c r="H447" s="8">
        <v>0</v>
      </c>
      <c r="I447" s="8">
        <v>0</v>
      </c>
      <c r="J447" s="8">
        <v>664</v>
      </c>
      <c r="K447" s="8">
        <v>500</v>
      </c>
      <c r="L447" s="8">
        <v>500</v>
      </c>
      <c r="M447" s="8">
        <v>1</v>
      </c>
      <c r="N447" s="8">
        <v>1</v>
      </c>
      <c r="O447" s="8">
        <v>1</v>
      </c>
      <c r="P447" s="8">
        <v>66400</v>
      </c>
      <c r="Q447" s="8">
        <v>0</v>
      </c>
      <c r="R447" s="8">
        <v>0</v>
      </c>
    </row>
    <row r="448" spans="1:18" ht="39.950000000000003" customHeight="1" x14ac:dyDescent="0.15">
      <c r="A448" s="24" t="s">
        <v>1126</v>
      </c>
      <c r="B448" s="24"/>
      <c r="C448" s="5"/>
      <c r="D448" s="5"/>
      <c r="E448" s="5" t="s">
        <v>902</v>
      </c>
      <c r="F448" s="5" t="s">
        <v>905</v>
      </c>
      <c r="G448" s="8">
        <v>20</v>
      </c>
      <c r="H448" s="8">
        <v>0</v>
      </c>
      <c r="I448" s="8">
        <v>0</v>
      </c>
      <c r="J448" s="8">
        <v>2500</v>
      </c>
      <c r="K448" s="8">
        <v>0</v>
      </c>
      <c r="L448" s="8">
        <v>0</v>
      </c>
      <c r="M448" s="8">
        <v>1</v>
      </c>
      <c r="N448" s="8">
        <v>1</v>
      </c>
      <c r="O448" s="8">
        <v>1</v>
      </c>
      <c r="P448" s="8">
        <v>50000</v>
      </c>
      <c r="Q448" s="8">
        <v>0</v>
      </c>
      <c r="R448" s="8">
        <v>0</v>
      </c>
    </row>
    <row r="449" spans="1:18" ht="39.950000000000003" customHeight="1" x14ac:dyDescent="0.15">
      <c r="A449" s="24" t="s">
        <v>1127</v>
      </c>
      <c r="B449" s="24"/>
      <c r="C449" s="5"/>
      <c r="D449" s="5"/>
      <c r="E449" s="5" t="s">
        <v>902</v>
      </c>
      <c r="F449" s="5" t="s">
        <v>907</v>
      </c>
      <c r="G449" s="8">
        <v>4</v>
      </c>
      <c r="H449" s="8">
        <v>0</v>
      </c>
      <c r="I449" s="8">
        <v>0</v>
      </c>
      <c r="J449" s="8">
        <v>2500</v>
      </c>
      <c r="K449" s="8">
        <v>0</v>
      </c>
      <c r="L449" s="8">
        <v>0</v>
      </c>
      <c r="M449" s="8">
        <v>1</v>
      </c>
      <c r="N449" s="8">
        <v>1</v>
      </c>
      <c r="O449" s="8">
        <v>1</v>
      </c>
      <c r="P449" s="8">
        <v>10000</v>
      </c>
      <c r="Q449" s="8">
        <v>0</v>
      </c>
      <c r="R449" s="8">
        <v>0</v>
      </c>
    </row>
    <row r="450" spans="1:18" ht="60" customHeight="1" x14ac:dyDescent="0.15">
      <c r="A450" s="24" t="s">
        <v>1128</v>
      </c>
      <c r="B450" s="24"/>
      <c r="C450" s="5"/>
      <c r="D450" s="5"/>
      <c r="E450" s="5" t="s">
        <v>902</v>
      </c>
      <c r="F450" s="5" t="s">
        <v>1129</v>
      </c>
      <c r="G450" s="8">
        <v>2</v>
      </c>
      <c r="H450" s="8">
        <v>0</v>
      </c>
      <c r="I450" s="8">
        <v>0</v>
      </c>
      <c r="J450" s="8">
        <v>6800</v>
      </c>
      <c r="K450" s="8">
        <v>0</v>
      </c>
      <c r="L450" s="8">
        <v>0</v>
      </c>
      <c r="M450" s="8">
        <v>1</v>
      </c>
      <c r="N450" s="8">
        <v>1</v>
      </c>
      <c r="O450" s="8">
        <v>1</v>
      </c>
      <c r="P450" s="8">
        <v>13600</v>
      </c>
      <c r="Q450" s="8">
        <v>0</v>
      </c>
      <c r="R450" s="8">
        <v>0</v>
      </c>
    </row>
    <row r="451" spans="1:18" ht="20.100000000000001" customHeight="1" x14ac:dyDescent="0.15">
      <c r="A451" s="32" t="s">
        <v>795</v>
      </c>
      <c r="B451" s="32"/>
      <c r="C451" s="32"/>
      <c r="D451" s="32"/>
      <c r="E451" s="32"/>
      <c r="F451" s="13" t="s">
        <v>908</v>
      </c>
      <c r="G451" s="13" t="s">
        <v>53</v>
      </c>
      <c r="H451" s="13" t="s">
        <v>53</v>
      </c>
      <c r="I451" s="13" t="s">
        <v>53</v>
      </c>
      <c r="J451" s="13" t="s">
        <v>53</v>
      </c>
      <c r="K451" s="13" t="s">
        <v>53</v>
      </c>
      <c r="L451" s="13" t="s">
        <v>53</v>
      </c>
      <c r="M451" s="13" t="s">
        <v>53</v>
      </c>
      <c r="N451" s="13" t="s">
        <v>53</v>
      </c>
      <c r="O451" s="13" t="s">
        <v>53</v>
      </c>
      <c r="P451" s="11">
        <f>SUBTOTAL(9,P447:P450)</f>
        <v>140000</v>
      </c>
      <c r="Q451" s="11">
        <f>SUBTOTAL(9,Q447:Q450)</f>
        <v>0</v>
      </c>
      <c r="R451" s="11">
        <f>SUBTOTAL(9,R447:R450)</f>
        <v>0</v>
      </c>
    </row>
    <row r="452" spans="1:18" ht="39.950000000000003" customHeight="1" x14ac:dyDescent="0.15">
      <c r="A452" s="24" t="s">
        <v>1130</v>
      </c>
      <c r="B452" s="24"/>
      <c r="C452" s="5"/>
      <c r="D452" s="5"/>
      <c r="E452" s="5" t="s">
        <v>910</v>
      </c>
      <c r="F452" s="5" t="s">
        <v>911</v>
      </c>
      <c r="G452" s="8">
        <v>65</v>
      </c>
      <c r="H452" s="8">
        <v>0</v>
      </c>
      <c r="I452" s="8">
        <v>0</v>
      </c>
      <c r="J452" s="8">
        <v>1232.838</v>
      </c>
      <c r="K452" s="8">
        <v>0</v>
      </c>
      <c r="L452" s="8">
        <v>0</v>
      </c>
      <c r="M452" s="8">
        <v>1</v>
      </c>
      <c r="N452" s="8">
        <v>1</v>
      </c>
      <c r="O452" s="8">
        <v>1</v>
      </c>
      <c r="P452" s="8">
        <v>80134.47</v>
      </c>
      <c r="Q452" s="8">
        <v>0</v>
      </c>
      <c r="R452" s="8">
        <v>0</v>
      </c>
    </row>
    <row r="453" spans="1:18" ht="39.950000000000003" customHeight="1" x14ac:dyDescent="0.15">
      <c r="A453" s="24" t="s">
        <v>1131</v>
      </c>
      <c r="B453" s="24"/>
      <c r="C453" s="5"/>
      <c r="D453" s="5"/>
      <c r="E453" s="5" t="s">
        <v>910</v>
      </c>
      <c r="F453" s="5" t="s">
        <v>913</v>
      </c>
      <c r="G453" s="8">
        <v>40</v>
      </c>
      <c r="H453" s="8">
        <v>0</v>
      </c>
      <c r="I453" s="8">
        <v>0</v>
      </c>
      <c r="J453" s="8">
        <v>1250</v>
      </c>
      <c r="K453" s="8">
        <v>0</v>
      </c>
      <c r="L453" s="8">
        <v>0</v>
      </c>
      <c r="M453" s="8">
        <v>1</v>
      </c>
      <c r="N453" s="8">
        <v>1</v>
      </c>
      <c r="O453" s="8">
        <v>1</v>
      </c>
      <c r="P453" s="8">
        <v>50000</v>
      </c>
      <c r="Q453" s="8">
        <v>0</v>
      </c>
      <c r="R453" s="8">
        <v>0</v>
      </c>
    </row>
    <row r="454" spans="1:18" ht="39.950000000000003" customHeight="1" x14ac:dyDescent="0.15">
      <c r="A454" s="24" t="s">
        <v>1132</v>
      </c>
      <c r="B454" s="24"/>
      <c r="C454" s="5"/>
      <c r="D454" s="5"/>
      <c r="E454" s="5" t="s">
        <v>910</v>
      </c>
      <c r="F454" s="5" t="s">
        <v>915</v>
      </c>
      <c r="G454" s="8">
        <v>128</v>
      </c>
      <c r="H454" s="8">
        <v>0</v>
      </c>
      <c r="I454" s="8">
        <v>0</v>
      </c>
      <c r="J454" s="8">
        <v>184.085938</v>
      </c>
      <c r="K454" s="8">
        <v>0</v>
      </c>
      <c r="L454" s="8">
        <v>0</v>
      </c>
      <c r="M454" s="8">
        <v>1</v>
      </c>
      <c r="N454" s="8">
        <v>1</v>
      </c>
      <c r="O454" s="8">
        <v>1</v>
      </c>
      <c r="P454" s="8">
        <v>23563</v>
      </c>
      <c r="Q454" s="8">
        <v>0</v>
      </c>
      <c r="R454" s="8">
        <v>0</v>
      </c>
    </row>
    <row r="455" spans="1:18" ht="20.100000000000001" customHeight="1" x14ac:dyDescent="0.15">
      <c r="A455" s="24" t="s">
        <v>1133</v>
      </c>
      <c r="B455" s="24"/>
      <c r="C455" s="5"/>
      <c r="D455" s="5"/>
      <c r="E455" s="5" t="s">
        <v>910</v>
      </c>
      <c r="F455" s="5" t="s">
        <v>917</v>
      </c>
      <c r="G455" s="8">
        <v>200</v>
      </c>
      <c r="H455" s="8">
        <v>0</v>
      </c>
      <c r="I455" s="8">
        <v>0</v>
      </c>
      <c r="J455" s="8">
        <v>90</v>
      </c>
      <c r="K455" s="8">
        <v>0</v>
      </c>
      <c r="L455" s="8">
        <v>0</v>
      </c>
      <c r="M455" s="8">
        <v>1</v>
      </c>
      <c r="N455" s="8">
        <v>1</v>
      </c>
      <c r="O455" s="8">
        <v>1</v>
      </c>
      <c r="P455" s="8">
        <v>18000</v>
      </c>
      <c r="Q455" s="8">
        <v>0</v>
      </c>
      <c r="R455" s="8">
        <v>0</v>
      </c>
    </row>
    <row r="456" spans="1:18" ht="20.100000000000001" customHeight="1" x14ac:dyDescent="0.15">
      <c r="A456" s="24" t="s">
        <v>1133</v>
      </c>
      <c r="B456" s="24"/>
      <c r="C456" s="5"/>
      <c r="D456" s="5"/>
      <c r="E456" s="5" t="s">
        <v>910</v>
      </c>
      <c r="F456" s="5" t="s">
        <v>919</v>
      </c>
      <c r="G456" s="8">
        <v>3500</v>
      </c>
      <c r="H456" s="8">
        <v>0</v>
      </c>
      <c r="I456" s="8">
        <v>0</v>
      </c>
      <c r="J456" s="8">
        <v>5.9142859999999997</v>
      </c>
      <c r="K456" s="8">
        <v>0</v>
      </c>
      <c r="L456" s="8">
        <v>0</v>
      </c>
      <c r="M456" s="8">
        <v>1</v>
      </c>
      <c r="N456" s="8">
        <v>1</v>
      </c>
      <c r="O456" s="8">
        <v>1</v>
      </c>
      <c r="P456" s="8">
        <v>20700</v>
      </c>
      <c r="Q456" s="8">
        <v>0</v>
      </c>
      <c r="R456" s="8">
        <v>0</v>
      </c>
    </row>
    <row r="457" spans="1:18" ht="20.100000000000001" customHeight="1" x14ac:dyDescent="0.15">
      <c r="A457" s="24" t="s">
        <v>1134</v>
      </c>
      <c r="B457" s="24"/>
      <c r="C457" s="5"/>
      <c r="D457" s="5"/>
      <c r="E457" s="5" t="s">
        <v>910</v>
      </c>
      <c r="F457" s="5" t="s">
        <v>921</v>
      </c>
      <c r="G457" s="8">
        <v>120</v>
      </c>
      <c r="H457" s="8">
        <v>0</v>
      </c>
      <c r="I457" s="8">
        <v>0</v>
      </c>
      <c r="J457" s="8">
        <v>300</v>
      </c>
      <c r="K457" s="8">
        <v>0</v>
      </c>
      <c r="L457" s="8">
        <v>0</v>
      </c>
      <c r="M457" s="8">
        <v>1</v>
      </c>
      <c r="N457" s="8">
        <v>1</v>
      </c>
      <c r="O457" s="8">
        <v>1</v>
      </c>
      <c r="P457" s="8">
        <v>36000</v>
      </c>
      <c r="Q457" s="8">
        <v>0</v>
      </c>
      <c r="R457" s="8">
        <v>0</v>
      </c>
    </row>
    <row r="458" spans="1:18" ht="39.950000000000003" customHeight="1" x14ac:dyDescent="0.15">
      <c r="A458" s="24" t="s">
        <v>1135</v>
      </c>
      <c r="B458" s="24"/>
      <c r="C458" s="5"/>
      <c r="D458" s="5"/>
      <c r="E458" s="5" t="s">
        <v>910</v>
      </c>
      <c r="F458" s="5" t="s">
        <v>923</v>
      </c>
      <c r="G458" s="8">
        <v>100</v>
      </c>
      <c r="H458" s="8">
        <v>200</v>
      </c>
      <c r="I458" s="8">
        <v>200</v>
      </c>
      <c r="J458" s="8">
        <v>325.8596</v>
      </c>
      <c r="K458" s="8">
        <v>420</v>
      </c>
      <c r="L458" s="8">
        <v>420</v>
      </c>
      <c r="M458" s="8">
        <v>1</v>
      </c>
      <c r="N458" s="8">
        <v>1</v>
      </c>
      <c r="O458" s="8">
        <v>1</v>
      </c>
      <c r="P458" s="8">
        <v>32585.96</v>
      </c>
      <c r="Q458" s="8">
        <v>84000</v>
      </c>
      <c r="R458" s="8">
        <v>84000</v>
      </c>
    </row>
    <row r="459" spans="1:18" ht="39.950000000000003" customHeight="1" x14ac:dyDescent="0.15">
      <c r="A459" s="24" t="s">
        <v>1136</v>
      </c>
      <c r="B459" s="24"/>
      <c r="C459" s="5"/>
      <c r="D459" s="5"/>
      <c r="E459" s="5" t="s">
        <v>910</v>
      </c>
      <c r="F459" s="5" t="s">
        <v>925</v>
      </c>
      <c r="G459" s="8">
        <v>50</v>
      </c>
      <c r="H459" s="8">
        <v>0</v>
      </c>
      <c r="I459" s="8">
        <v>0</v>
      </c>
      <c r="J459" s="8">
        <v>693.11400000000003</v>
      </c>
      <c r="K459" s="8">
        <v>0</v>
      </c>
      <c r="L459" s="8">
        <v>0</v>
      </c>
      <c r="M459" s="8">
        <v>1</v>
      </c>
      <c r="N459" s="8">
        <v>1</v>
      </c>
      <c r="O459" s="8">
        <v>1</v>
      </c>
      <c r="P459" s="8">
        <v>34655.699999999997</v>
      </c>
      <c r="Q459" s="8">
        <v>0</v>
      </c>
      <c r="R459" s="8">
        <v>0</v>
      </c>
    </row>
    <row r="460" spans="1:18" ht="39.950000000000003" customHeight="1" x14ac:dyDescent="0.15">
      <c r="A460" s="24" t="s">
        <v>1135</v>
      </c>
      <c r="B460" s="24"/>
      <c r="C460" s="5"/>
      <c r="D460" s="5"/>
      <c r="E460" s="5" t="s">
        <v>910</v>
      </c>
      <c r="F460" s="5" t="s">
        <v>927</v>
      </c>
      <c r="G460" s="8">
        <v>2200</v>
      </c>
      <c r="H460" s="8">
        <v>2000</v>
      </c>
      <c r="I460" s="8">
        <v>2000</v>
      </c>
      <c r="J460" s="8">
        <v>175</v>
      </c>
      <c r="K460" s="8">
        <v>336.62074000000001</v>
      </c>
      <c r="L460" s="8">
        <v>336.62074000000001</v>
      </c>
      <c r="M460" s="8">
        <v>1</v>
      </c>
      <c r="N460" s="8">
        <v>1</v>
      </c>
      <c r="O460" s="8">
        <v>1</v>
      </c>
      <c r="P460" s="8">
        <v>385000</v>
      </c>
      <c r="Q460" s="8">
        <v>673241.48</v>
      </c>
      <c r="R460" s="8">
        <v>673241.48</v>
      </c>
    </row>
    <row r="461" spans="1:18" ht="39.950000000000003" customHeight="1" x14ac:dyDescent="0.15">
      <c r="A461" s="24" t="s">
        <v>1136</v>
      </c>
      <c r="B461" s="24"/>
      <c r="C461" s="5"/>
      <c r="D461" s="5"/>
      <c r="E461" s="5" t="s">
        <v>910</v>
      </c>
      <c r="F461" s="5" t="s">
        <v>929</v>
      </c>
      <c r="G461" s="8">
        <v>112</v>
      </c>
      <c r="H461" s="8">
        <v>0</v>
      </c>
      <c r="I461" s="8">
        <v>0</v>
      </c>
      <c r="J461" s="8">
        <v>1546.34</v>
      </c>
      <c r="K461" s="8">
        <v>0</v>
      </c>
      <c r="L461" s="8">
        <v>0</v>
      </c>
      <c r="M461" s="8">
        <v>1</v>
      </c>
      <c r="N461" s="8">
        <v>1</v>
      </c>
      <c r="O461" s="8">
        <v>1</v>
      </c>
      <c r="P461" s="8">
        <v>173190.08</v>
      </c>
      <c r="Q461" s="8">
        <v>0</v>
      </c>
      <c r="R461" s="8">
        <v>0</v>
      </c>
    </row>
    <row r="462" spans="1:18" ht="39.950000000000003" customHeight="1" x14ac:dyDescent="0.15">
      <c r="A462" s="24" t="s">
        <v>1135</v>
      </c>
      <c r="B462" s="24"/>
      <c r="C462" s="5"/>
      <c r="D462" s="5"/>
      <c r="E462" s="5" t="s">
        <v>910</v>
      </c>
      <c r="F462" s="5" t="s">
        <v>1137</v>
      </c>
      <c r="G462" s="8">
        <v>1</v>
      </c>
      <c r="H462" s="8">
        <v>1</v>
      </c>
      <c r="I462" s="8">
        <v>1</v>
      </c>
      <c r="J462" s="8">
        <v>2895.47</v>
      </c>
      <c r="K462" s="8">
        <v>1274.53</v>
      </c>
      <c r="L462" s="8">
        <v>1274.53</v>
      </c>
      <c r="M462" s="8">
        <v>1</v>
      </c>
      <c r="N462" s="8">
        <v>1</v>
      </c>
      <c r="O462" s="8">
        <v>1</v>
      </c>
      <c r="P462" s="8">
        <v>2895.47</v>
      </c>
      <c r="Q462" s="8">
        <v>1274.53</v>
      </c>
      <c r="R462" s="8">
        <v>1274.53</v>
      </c>
    </row>
    <row r="463" spans="1:18" ht="39.950000000000003" customHeight="1" x14ac:dyDescent="0.15">
      <c r="A463" s="24" t="s">
        <v>1138</v>
      </c>
      <c r="B463" s="24"/>
      <c r="C463" s="5"/>
      <c r="D463" s="5"/>
      <c r="E463" s="5" t="s">
        <v>910</v>
      </c>
      <c r="F463" s="5" t="s">
        <v>1139</v>
      </c>
      <c r="G463" s="8">
        <v>200</v>
      </c>
      <c r="H463" s="8">
        <v>0</v>
      </c>
      <c r="I463" s="8">
        <v>0</v>
      </c>
      <c r="J463" s="8">
        <v>475</v>
      </c>
      <c r="K463" s="8">
        <v>0</v>
      </c>
      <c r="L463" s="8">
        <v>0</v>
      </c>
      <c r="M463" s="8">
        <v>1</v>
      </c>
      <c r="N463" s="8">
        <v>1</v>
      </c>
      <c r="O463" s="8">
        <v>1</v>
      </c>
      <c r="P463" s="8">
        <v>95000</v>
      </c>
      <c r="Q463" s="8">
        <v>0</v>
      </c>
      <c r="R463" s="8">
        <v>0</v>
      </c>
    </row>
    <row r="464" spans="1:18" ht="39.950000000000003" customHeight="1" x14ac:dyDescent="0.15">
      <c r="A464" s="24" t="s">
        <v>1140</v>
      </c>
      <c r="B464" s="24"/>
      <c r="C464" s="5"/>
      <c r="D464" s="5"/>
      <c r="E464" s="5" t="s">
        <v>910</v>
      </c>
      <c r="F464" s="5" t="s">
        <v>1141</v>
      </c>
      <c r="G464" s="8">
        <v>8</v>
      </c>
      <c r="H464" s="8">
        <v>0</v>
      </c>
      <c r="I464" s="8">
        <v>0</v>
      </c>
      <c r="J464" s="8">
        <v>5500</v>
      </c>
      <c r="K464" s="8">
        <v>0</v>
      </c>
      <c r="L464" s="8">
        <v>0</v>
      </c>
      <c r="M464" s="8">
        <v>1</v>
      </c>
      <c r="N464" s="8">
        <v>1</v>
      </c>
      <c r="O464" s="8">
        <v>1</v>
      </c>
      <c r="P464" s="8">
        <v>44000</v>
      </c>
      <c r="Q464" s="8">
        <v>0</v>
      </c>
      <c r="R464" s="8">
        <v>0</v>
      </c>
    </row>
    <row r="465" spans="1:25" ht="39.950000000000003" customHeight="1" x14ac:dyDescent="0.15">
      <c r="A465" s="24" t="s">
        <v>1140</v>
      </c>
      <c r="B465" s="24"/>
      <c r="C465" s="5"/>
      <c r="D465" s="5"/>
      <c r="E465" s="5" t="s">
        <v>910</v>
      </c>
      <c r="F465" s="5" t="s">
        <v>1142</v>
      </c>
      <c r="G465" s="8">
        <v>8</v>
      </c>
      <c r="H465" s="8">
        <v>0</v>
      </c>
      <c r="I465" s="8">
        <v>0</v>
      </c>
      <c r="J465" s="8">
        <v>8625</v>
      </c>
      <c r="K465" s="8">
        <v>0</v>
      </c>
      <c r="L465" s="8">
        <v>0</v>
      </c>
      <c r="M465" s="8">
        <v>1</v>
      </c>
      <c r="N465" s="8">
        <v>1</v>
      </c>
      <c r="O465" s="8">
        <v>1</v>
      </c>
      <c r="P465" s="8">
        <v>69000</v>
      </c>
      <c r="Q465" s="8">
        <v>0</v>
      </c>
      <c r="R465" s="8">
        <v>0</v>
      </c>
    </row>
    <row r="466" spans="1:25" ht="39.950000000000003" customHeight="1" x14ac:dyDescent="0.15">
      <c r="A466" s="24" t="s">
        <v>1136</v>
      </c>
      <c r="B466" s="24"/>
      <c r="C466" s="5"/>
      <c r="D466" s="5"/>
      <c r="E466" s="5" t="s">
        <v>910</v>
      </c>
      <c r="F466" s="5" t="s">
        <v>1143</v>
      </c>
      <c r="G466" s="8">
        <v>1000</v>
      </c>
      <c r="H466" s="8">
        <v>1000</v>
      </c>
      <c r="I466" s="8">
        <v>1000</v>
      </c>
      <c r="J466" s="8">
        <v>53.621899999999997</v>
      </c>
      <c r="K466" s="8">
        <v>209.4</v>
      </c>
      <c r="L466" s="8">
        <v>209.4</v>
      </c>
      <c r="M466" s="8">
        <v>1</v>
      </c>
      <c r="N466" s="8">
        <v>1</v>
      </c>
      <c r="O466" s="8">
        <v>1</v>
      </c>
      <c r="P466" s="8">
        <v>53621.9</v>
      </c>
      <c r="Q466" s="8">
        <v>209400</v>
      </c>
      <c r="R466" s="8">
        <v>209400</v>
      </c>
    </row>
    <row r="467" spans="1:25" ht="39.950000000000003" customHeight="1" x14ac:dyDescent="0.15">
      <c r="A467" s="24" t="s">
        <v>1144</v>
      </c>
      <c r="B467" s="24"/>
      <c r="C467" s="5"/>
      <c r="D467" s="5"/>
      <c r="E467" s="5" t="s">
        <v>910</v>
      </c>
      <c r="F467" s="5" t="s">
        <v>1145</v>
      </c>
      <c r="G467" s="8">
        <v>185</v>
      </c>
      <c r="H467" s="8">
        <v>0</v>
      </c>
      <c r="I467" s="8">
        <v>0</v>
      </c>
      <c r="J467" s="8">
        <v>230.81081</v>
      </c>
      <c r="K467" s="8">
        <v>0</v>
      </c>
      <c r="L467" s="8">
        <v>0</v>
      </c>
      <c r="M467" s="8">
        <v>1</v>
      </c>
      <c r="N467" s="8">
        <v>1</v>
      </c>
      <c r="O467" s="8">
        <v>1</v>
      </c>
      <c r="P467" s="8">
        <v>42700</v>
      </c>
      <c r="Q467" s="8">
        <v>0</v>
      </c>
      <c r="R467" s="8">
        <v>0</v>
      </c>
    </row>
    <row r="468" spans="1:25" ht="39.950000000000003" customHeight="1" x14ac:dyDescent="0.15">
      <c r="A468" s="24" t="s">
        <v>1146</v>
      </c>
      <c r="B468" s="24"/>
      <c r="C468" s="5"/>
      <c r="D468" s="5"/>
      <c r="E468" s="5" t="s">
        <v>910</v>
      </c>
      <c r="F468" s="5" t="s">
        <v>1147</v>
      </c>
      <c r="G468" s="8">
        <v>84</v>
      </c>
      <c r="H468" s="8">
        <v>0</v>
      </c>
      <c r="I468" s="8">
        <v>0</v>
      </c>
      <c r="J468" s="8">
        <v>211.14881</v>
      </c>
      <c r="K468" s="8">
        <v>0</v>
      </c>
      <c r="L468" s="8">
        <v>0</v>
      </c>
      <c r="M468" s="8">
        <v>1</v>
      </c>
      <c r="N468" s="8">
        <v>1</v>
      </c>
      <c r="O468" s="8">
        <v>1</v>
      </c>
      <c r="P468" s="8">
        <v>17736.5</v>
      </c>
      <c r="Q468" s="8">
        <v>0</v>
      </c>
      <c r="R468" s="8">
        <v>0</v>
      </c>
    </row>
    <row r="469" spans="1:25" ht="20.100000000000001" customHeight="1" x14ac:dyDescent="0.15">
      <c r="A469" s="32" t="s">
        <v>795</v>
      </c>
      <c r="B469" s="32"/>
      <c r="C469" s="32"/>
      <c r="D469" s="32"/>
      <c r="E469" s="32"/>
      <c r="F469" s="13" t="s">
        <v>930</v>
      </c>
      <c r="G469" s="13" t="s">
        <v>53</v>
      </c>
      <c r="H469" s="13" t="s">
        <v>53</v>
      </c>
      <c r="I469" s="13" t="s">
        <v>53</v>
      </c>
      <c r="J469" s="13" t="s">
        <v>53</v>
      </c>
      <c r="K469" s="13" t="s">
        <v>53</v>
      </c>
      <c r="L469" s="13" t="s">
        <v>53</v>
      </c>
      <c r="M469" s="13" t="s">
        <v>53</v>
      </c>
      <c r="N469" s="13" t="s">
        <v>53</v>
      </c>
      <c r="O469" s="13" t="s">
        <v>53</v>
      </c>
      <c r="P469" s="11">
        <f>SUBTOTAL(9,P452:P468)</f>
        <v>1178783.0799999998</v>
      </c>
      <c r="Q469" s="11">
        <f>SUBTOTAL(9,Q452:Q468)</f>
        <v>967916.01</v>
      </c>
      <c r="R469" s="11">
        <f>SUBTOTAL(9,R452:R468)</f>
        <v>967916.01</v>
      </c>
    </row>
    <row r="470" spans="1:25" ht="60" customHeight="1" x14ac:dyDescent="0.15">
      <c r="A470" s="24" t="s">
        <v>1148</v>
      </c>
      <c r="B470" s="24"/>
      <c r="C470" s="5"/>
      <c r="D470" s="5"/>
      <c r="E470" s="5" t="s">
        <v>932</v>
      </c>
      <c r="F470" s="5" t="s">
        <v>933</v>
      </c>
      <c r="G470" s="8">
        <v>100</v>
      </c>
      <c r="H470" s="8">
        <v>0</v>
      </c>
      <c r="I470" s="8">
        <v>0</v>
      </c>
      <c r="J470" s="8">
        <v>100</v>
      </c>
      <c r="K470" s="8">
        <v>0</v>
      </c>
      <c r="L470" s="8">
        <v>0</v>
      </c>
      <c r="M470" s="8">
        <v>1</v>
      </c>
      <c r="N470" s="8">
        <v>1</v>
      </c>
      <c r="O470" s="8">
        <v>1</v>
      </c>
      <c r="P470" s="8">
        <v>10000</v>
      </c>
      <c r="Q470" s="8">
        <v>0</v>
      </c>
      <c r="R470" s="8">
        <v>0</v>
      </c>
    </row>
    <row r="471" spans="1:25" ht="60" customHeight="1" x14ac:dyDescent="0.15">
      <c r="A471" s="24" t="s">
        <v>1149</v>
      </c>
      <c r="B471" s="24"/>
      <c r="C471" s="5"/>
      <c r="D471" s="5"/>
      <c r="E471" s="5" t="s">
        <v>932</v>
      </c>
      <c r="F471" s="5" t="s">
        <v>1150</v>
      </c>
      <c r="G471" s="8">
        <v>200</v>
      </c>
      <c r="H471" s="8">
        <v>0</v>
      </c>
      <c r="I471" s="8">
        <v>0</v>
      </c>
      <c r="J471" s="8">
        <v>155</v>
      </c>
      <c r="K471" s="8">
        <v>130</v>
      </c>
      <c r="L471" s="8">
        <v>130</v>
      </c>
      <c r="M471" s="8">
        <v>1</v>
      </c>
      <c r="N471" s="8">
        <v>1</v>
      </c>
      <c r="O471" s="8">
        <v>1</v>
      </c>
      <c r="P471" s="8">
        <v>31000</v>
      </c>
      <c r="Q471" s="8">
        <v>0</v>
      </c>
      <c r="R471" s="8">
        <v>0</v>
      </c>
    </row>
    <row r="472" spans="1:25" ht="20.100000000000001" customHeight="1" x14ac:dyDescent="0.15">
      <c r="A472" s="32" t="s">
        <v>795</v>
      </c>
      <c r="B472" s="32"/>
      <c r="C472" s="32"/>
      <c r="D472" s="32"/>
      <c r="E472" s="32"/>
      <c r="F472" s="13" t="s">
        <v>934</v>
      </c>
      <c r="G472" s="13" t="s">
        <v>53</v>
      </c>
      <c r="H472" s="13" t="s">
        <v>53</v>
      </c>
      <c r="I472" s="13" t="s">
        <v>53</v>
      </c>
      <c r="J472" s="13" t="s">
        <v>53</v>
      </c>
      <c r="K472" s="13" t="s">
        <v>53</v>
      </c>
      <c r="L472" s="13" t="s">
        <v>53</v>
      </c>
      <c r="M472" s="13" t="s">
        <v>53</v>
      </c>
      <c r="N472" s="13" t="s">
        <v>53</v>
      </c>
      <c r="O472" s="13" t="s">
        <v>53</v>
      </c>
      <c r="P472" s="11">
        <f>SUBTOTAL(9,P470:P471)</f>
        <v>41000</v>
      </c>
      <c r="Q472" s="11">
        <f>SUBTOTAL(9,Q470:Q471)</f>
        <v>0</v>
      </c>
      <c r="R472" s="11">
        <f>SUBTOTAL(9,R470:R471)</f>
        <v>0</v>
      </c>
    </row>
    <row r="473" spans="1:25" ht="50.1" customHeight="1" x14ac:dyDescent="0.15">
      <c r="A473" s="34" t="s">
        <v>646</v>
      </c>
      <c r="B473" s="34"/>
      <c r="C473" s="34"/>
      <c r="D473" s="34"/>
      <c r="E473" s="34"/>
      <c r="F473" s="13" t="s">
        <v>888</v>
      </c>
      <c r="G473" s="13" t="s">
        <v>53</v>
      </c>
      <c r="H473" s="13" t="s">
        <v>53</v>
      </c>
      <c r="I473" s="13" t="s">
        <v>53</v>
      </c>
      <c r="J473" s="13" t="s">
        <v>53</v>
      </c>
      <c r="K473" s="13" t="s">
        <v>53</v>
      </c>
      <c r="L473" s="13" t="s">
        <v>53</v>
      </c>
      <c r="M473" s="13" t="s">
        <v>53</v>
      </c>
      <c r="N473" s="13" t="s">
        <v>53</v>
      </c>
      <c r="O473" s="13" t="s">
        <v>53</v>
      </c>
      <c r="P473" s="11">
        <f>SUBTOTAL(9,P366:P472)</f>
        <v>29132648.379999995</v>
      </c>
      <c r="Q473" s="11">
        <f>SUBTOTAL(9,Q366:Q472)</f>
        <v>18071486.010000002</v>
      </c>
      <c r="R473" s="11">
        <f>SUBTOTAL(9,R366:R472)</f>
        <v>18071486.010000002</v>
      </c>
    </row>
    <row r="474" spans="1:25" ht="9.9499999999999993" customHeight="1" x14ac:dyDescent="0.15"/>
    <row r="475" spans="1:25" ht="45" customHeight="1" x14ac:dyDescent="0.15">
      <c r="A475" s="29" t="s">
        <v>606</v>
      </c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</row>
    <row r="476" spans="1:25" ht="9.9499999999999993" customHeight="1" x14ac:dyDescent="0.15"/>
    <row r="477" spans="1:25" ht="45" customHeight="1" x14ac:dyDescent="0.15">
      <c r="A477" s="23" t="s">
        <v>35</v>
      </c>
      <c r="B477" s="23"/>
      <c r="C477" s="23" t="s">
        <v>36</v>
      </c>
      <c r="D477" s="23" t="s">
        <v>39</v>
      </c>
      <c r="E477" s="23"/>
      <c r="F477" s="23"/>
    </row>
    <row r="478" spans="1:25" ht="45" customHeight="1" x14ac:dyDescent="0.15">
      <c r="A478" s="23"/>
      <c r="B478" s="30"/>
      <c r="C478" s="23"/>
      <c r="D478" s="5" t="s">
        <v>365</v>
      </c>
      <c r="E478" s="5" t="s">
        <v>366</v>
      </c>
      <c r="F478" s="5" t="s">
        <v>367</v>
      </c>
    </row>
    <row r="479" spans="1:25" ht="20.100000000000001" customHeight="1" x14ac:dyDescent="0.15">
      <c r="A479" s="23" t="s">
        <v>271</v>
      </c>
      <c r="B479" s="23"/>
      <c r="C479" s="5" t="s">
        <v>373</v>
      </c>
      <c r="D479" s="5" t="s">
        <v>374</v>
      </c>
      <c r="E479" s="5" t="s">
        <v>375</v>
      </c>
      <c r="F479" s="5" t="s">
        <v>30</v>
      </c>
    </row>
    <row r="480" spans="1:25" ht="20.100000000000001" customHeight="1" x14ac:dyDescent="0.15">
      <c r="A480" s="24" t="s">
        <v>608</v>
      </c>
      <c r="B480" s="24"/>
      <c r="C480" s="5" t="s">
        <v>44</v>
      </c>
      <c r="D480" s="8">
        <v>3673852.48</v>
      </c>
      <c r="E480" s="8">
        <v>1609400</v>
      </c>
      <c r="F480" s="8">
        <v>1609400</v>
      </c>
    </row>
    <row r="481" spans="1:6" ht="20.100000000000001" customHeight="1" x14ac:dyDescent="0.15">
      <c r="A481" s="24" t="s">
        <v>607</v>
      </c>
      <c r="B481" s="24"/>
      <c r="C481" s="5" t="s">
        <v>47</v>
      </c>
      <c r="D481" s="8">
        <v>9082961.4800000004</v>
      </c>
      <c r="E481" s="8">
        <v>0</v>
      </c>
      <c r="F481" s="8">
        <v>0</v>
      </c>
    </row>
    <row r="482" spans="1:6" ht="20.100000000000001" customHeight="1" x14ac:dyDescent="0.15">
      <c r="A482" s="24" t="s">
        <v>609</v>
      </c>
      <c r="B482" s="24"/>
      <c r="C482" s="5" t="s">
        <v>472</v>
      </c>
      <c r="D482" s="8">
        <v>16375834.42</v>
      </c>
      <c r="E482" s="8">
        <v>16462086.01</v>
      </c>
      <c r="F482" s="8">
        <v>16462086.01</v>
      </c>
    </row>
  </sheetData>
  <sheetProtection password="D591" sheet="1" objects="1" scenarios="1"/>
  <mergeCells count="255">
    <mergeCell ref="A481:B481"/>
    <mergeCell ref="A482:B482"/>
    <mergeCell ref="A477:B478"/>
    <mergeCell ref="C477:C478"/>
    <mergeCell ref="D477:F477"/>
    <mergeCell ref="A479:B479"/>
    <mergeCell ref="A480:B480"/>
    <mergeCell ref="A470:B470"/>
    <mergeCell ref="A471:B471"/>
    <mergeCell ref="A472:E472"/>
    <mergeCell ref="A473:E473"/>
    <mergeCell ref="A475:Y475"/>
    <mergeCell ref="A465:B465"/>
    <mergeCell ref="A466:B466"/>
    <mergeCell ref="A467:B467"/>
    <mergeCell ref="A468:B468"/>
    <mergeCell ref="A469:E469"/>
    <mergeCell ref="A460:B460"/>
    <mergeCell ref="A461:B461"/>
    <mergeCell ref="A462:B462"/>
    <mergeCell ref="A463:B463"/>
    <mergeCell ref="A464:B464"/>
    <mergeCell ref="A455:B455"/>
    <mergeCell ref="A456:B456"/>
    <mergeCell ref="A457:B457"/>
    <mergeCell ref="A458:B458"/>
    <mergeCell ref="A459:B459"/>
    <mergeCell ref="A450:B450"/>
    <mergeCell ref="A451:E451"/>
    <mergeCell ref="A452:B452"/>
    <mergeCell ref="A453:B453"/>
    <mergeCell ref="A454:B454"/>
    <mergeCell ref="A445:B445"/>
    <mergeCell ref="A446:E446"/>
    <mergeCell ref="A447:B447"/>
    <mergeCell ref="A448:B448"/>
    <mergeCell ref="A449:B449"/>
    <mergeCell ref="A440:B440"/>
    <mergeCell ref="A441:B441"/>
    <mergeCell ref="A442:B442"/>
    <mergeCell ref="A443:E443"/>
    <mergeCell ref="A444:B444"/>
    <mergeCell ref="A435:E435"/>
    <mergeCell ref="A436:B436"/>
    <mergeCell ref="A437:E437"/>
    <mergeCell ref="A438:B438"/>
    <mergeCell ref="A439:B439"/>
    <mergeCell ref="A430:B430"/>
    <mergeCell ref="A431:B431"/>
    <mergeCell ref="A432:B432"/>
    <mergeCell ref="A433:B433"/>
    <mergeCell ref="A434:B434"/>
    <mergeCell ref="A425:B425"/>
    <mergeCell ref="A426:B426"/>
    <mergeCell ref="A427:E427"/>
    <mergeCell ref="A428:B428"/>
    <mergeCell ref="A429:E429"/>
    <mergeCell ref="A420:B420"/>
    <mergeCell ref="A421:B421"/>
    <mergeCell ref="A422:B422"/>
    <mergeCell ref="A423:B423"/>
    <mergeCell ref="A424:B424"/>
    <mergeCell ref="A415:B415"/>
    <mergeCell ref="A416:B416"/>
    <mergeCell ref="A417:B417"/>
    <mergeCell ref="A418:B418"/>
    <mergeCell ref="A419:B419"/>
    <mergeCell ref="A410:B410"/>
    <mergeCell ref="A411:B411"/>
    <mergeCell ref="A412:B412"/>
    <mergeCell ref="A413:B413"/>
    <mergeCell ref="A414:B414"/>
    <mergeCell ref="A405:B405"/>
    <mergeCell ref="A406:B406"/>
    <mergeCell ref="A407:B407"/>
    <mergeCell ref="A408:E408"/>
    <mergeCell ref="A409:B409"/>
    <mergeCell ref="A400:B400"/>
    <mergeCell ref="A401:B401"/>
    <mergeCell ref="A402:B402"/>
    <mergeCell ref="A403:B403"/>
    <mergeCell ref="A404:B404"/>
    <mergeCell ref="A395:B395"/>
    <mergeCell ref="A396:B396"/>
    <mergeCell ref="A397:B397"/>
    <mergeCell ref="A398:B398"/>
    <mergeCell ref="A399:B399"/>
    <mergeCell ref="A390:B390"/>
    <mergeCell ref="A391:E391"/>
    <mergeCell ref="A392:B392"/>
    <mergeCell ref="A393:B393"/>
    <mergeCell ref="A394:B394"/>
    <mergeCell ref="A385:B385"/>
    <mergeCell ref="A386:B386"/>
    <mergeCell ref="A387:B387"/>
    <mergeCell ref="A388:B388"/>
    <mergeCell ref="A389:E389"/>
    <mergeCell ref="A380:B380"/>
    <mergeCell ref="A381:B381"/>
    <mergeCell ref="A382:B382"/>
    <mergeCell ref="A383:B383"/>
    <mergeCell ref="A384:B384"/>
    <mergeCell ref="A375:B375"/>
    <mergeCell ref="A376:B376"/>
    <mergeCell ref="A377:B377"/>
    <mergeCell ref="A378:B378"/>
    <mergeCell ref="A379:B379"/>
    <mergeCell ref="A370:B370"/>
    <mergeCell ref="A371:B371"/>
    <mergeCell ref="A372:E372"/>
    <mergeCell ref="A373:B373"/>
    <mergeCell ref="A374:E374"/>
    <mergeCell ref="A365:B365"/>
    <mergeCell ref="A366:B366"/>
    <mergeCell ref="A367:B367"/>
    <mergeCell ref="A368:B368"/>
    <mergeCell ref="A369:B369"/>
    <mergeCell ref="A361:Y361"/>
    <mergeCell ref="A363:B364"/>
    <mergeCell ref="C363:C364"/>
    <mergeCell ref="D363:D364"/>
    <mergeCell ref="E363:E364"/>
    <mergeCell ref="F363:F364"/>
    <mergeCell ref="G363:I363"/>
    <mergeCell ref="J363:L363"/>
    <mergeCell ref="M363:O363"/>
    <mergeCell ref="P363:R363"/>
    <mergeCell ref="A277:A280"/>
    <mergeCell ref="B277:M277"/>
    <mergeCell ref="B278:M278"/>
    <mergeCell ref="B279:E279"/>
    <mergeCell ref="F279:I279"/>
    <mergeCell ref="J279:M279"/>
    <mergeCell ref="A192:A196"/>
    <mergeCell ref="B192:Q192"/>
    <mergeCell ref="B193:E193"/>
    <mergeCell ref="F193:Q194"/>
    <mergeCell ref="B194:E194"/>
    <mergeCell ref="B195:E195"/>
    <mergeCell ref="F195:I195"/>
    <mergeCell ref="J195:M195"/>
    <mergeCell ref="N195:Q195"/>
    <mergeCell ref="A102:F102"/>
    <mergeCell ref="A103:B103"/>
    <mergeCell ref="A104:F104"/>
    <mergeCell ref="A105:F105"/>
    <mergeCell ref="A107:A111"/>
    <mergeCell ref="B107:Y107"/>
    <mergeCell ref="B108:Y108"/>
    <mergeCell ref="B109:M109"/>
    <mergeCell ref="N109:Y109"/>
    <mergeCell ref="B110:E110"/>
    <mergeCell ref="F110:I110"/>
    <mergeCell ref="J110:M110"/>
    <mergeCell ref="N110:Q110"/>
    <mergeCell ref="R110:U110"/>
    <mergeCell ref="V110:Y110"/>
    <mergeCell ref="A97:B97"/>
    <mergeCell ref="A98:B98"/>
    <mergeCell ref="A99:B99"/>
    <mergeCell ref="A100:B100"/>
    <mergeCell ref="A101:B101"/>
    <mergeCell ref="A92:B92"/>
    <mergeCell ref="A93:B93"/>
    <mergeCell ref="A94:B94"/>
    <mergeCell ref="A95:B95"/>
    <mergeCell ref="A96:B96"/>
    <mergeCell ref="A87:F87"/>
    <mergeCell ref="A88:B88"/>
    <mergeCell ref="A89:B89"/>
    <mergeCell ref="A90:B90"/>
    <mergeCell ref="A91:F91"/>
    <mergeCell ref="A82:B82"/>
    <mergeCell ref="A83:B83"/>
    <mergeCell ref="A84:F84"/>
    <mergeCell ref="A85:B85"/>
    <mergeCell ref="A86:B86"/>
    <mergeCell ref="A77:B77"/>
    <mergeCell ref="A78:B78"/>
    <mergeCell ref="A79:F79"/>
    <mergeCell ref="A80:B80"/>
    <mergeCell ref="A81:F81"/>
    <mergeCell ref="A72:F72"/>
    <mergeCell ref="A73:B73"/>
    <mergeCell ref="A74:F74"/>
    <mergeCell ref="A75:B75"/>
    <mergeCell ref="A76:B76"/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F56"/>
    <mergeCell ref="A47:B47"/>
    <mergeCell ref="A48:B48"/>
    <mergeCell ref="A49:B49"/>
    <mergeCell ref="A50:B50"/>
    <mergeCell ref="A51:B51"/>
    <mergeCell ref="A42:F42"/>
    <mergeCell ref="A43:B43"/>
    <mergeCell ref="A44:F44"/>
    <mergeCell ref="A45:B45"/>
    <mergeCell ref="A46:B46"/>
    <mergeCell ref="A37:B37"/>
    <mergeCell ref="A38:B38"/>
    <mergeCell ref="A39:B39"/>
    <mergeCell ref="A40:B40"/>
    <mergeCell ref="A41:B41"/>
    <mergeCell ref="A32:B32"/>
    <mergeCell ref="A33:F33"/>
    <mergeCell ref="A34:B34"/>
    <mergeCell ref="A35:F35"/>
    <mergeCell ref="A36:B36"/>
    <mergeCell ref="A27:B27"/>
    <mergeCell ref="A28:B28"/>
    <mergeCell ref="A29:B29"/>
    <mergeCell ref="A30:B30"/>
    <mergeCell ref="A31:B31"/>
    <mergeCell ref="A21:B21"/>
    <mergeCell ref="A23:Y23"/>
    <mergeCell ref="A25:B26"/>
    <mergeCell ref="C25:D25"/>
    <mergeCell ref="E25:E26"/>
    <mergeCell ref="F25:F26"/>
    <mergeCell ref="G25:G26"/>
    <mergeCell ref="H25:K25"/>
    <mergeCell ref="A16:B16"/>
    <mergeCell ref="A17:B17"/>
    <mergeCell ref="A18:B18"/>
    <mergeCell ref="A19:B19"/>
    <mergeCell ref="A20:B20"/>
    <mergeCell ref="A11:Y11"/>
    <mergeCell ref="A13:B14"/>
    <mergeCell ref="C13:C14"/>
    <mergeCell ref="D13:G13"/>
    <mergeCell ref="A15:B15"/>
    <mergeCell ref="A2:Y2"/>
    <mergeCell ref="A4:W4"/>
    <mergeCell ref="B7:W7"/>
    <mergeCell ref="B8:W8"/>
    <mergeCell ref="B9:W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&amp;R&amp;L&amp;"Verdana,Полужирный"&amp;K000000&amp;R&amp;"Verdana,Полужирный"&amp;K00-014Подготовлено в ЭС РАМЗЭС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ПФХД</vt:lpstr>
      <vt:lpstr>Раздел 1</vt:lpstr>
      <vt:lpstr>Раздел 2</vt:lpstr>
      <vt:lpstr>Обоснования доходов</vt:lpstr>
      <vt:lpstr>КВР 111</vt:lpstr>
      <vt:lpstr>КВР 112</vt:lpstr>
      <vt:lpstr>КВР 113</vt:lpstr>
      <vt:lpstr>КВР 119</vt:lpstr>
      <vt:lpstr>КВР 241,243,244,245</vt:lpstr>
      <vt:lpstr>КВР 321</vt:lpstr>
      <vt:lpstr>КВР 340</vt:lpstr>
      <vt:lpstr>КВР 350</vt:lpstr>
      <vt:lpstr>КВР 360</vt:lpstr>
      <vt:lpstr>КВР 613,623,634,814</vt:lpstr>
      <vt:lpstr>КВР 831</vt:lpstr>
      <vt:lpstr>КВР 851</vt:lpstr>
      <vt:lpstr>КВР 852</vt:lpstr>
      <vt:lpstr>КВР 853</vt:lpstr>
      <vt:lpstr>КВР 862</vt:lpstr>
      <vt:lpstr>КВР 863</vt:lpstr>
      <vt:lpstr>Протокол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2024-07-15T08:00:56Z</cp:lastPrinted>
  <dcterms:created xsi:type="dcterms:W3CDTF">2024-07-15T08:00:01Z</dcterms:created>
  <dcterms:modified xsi:type="dcterms:W3CDTF">2024-07-15T08:01:22Z</dcterms:modified>
</cp:coreProperties>
</file>